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xr:revisionPtr revIDLastSave="0" documentId="8_{4830BF4B-693B-0F44-8FBC-3F83A02F1983}" xr6:coauthVersionLast="47" xr6:coauthVersionMax="47" xr10:uidLastSave="{00000000-0000-0000-0000-000000000000}"/>
  <bookViews>
    <workbookView xWindow="0" yWindow="0" windowWidth="20730" windowHeight="8970" xr2:uid="{00000000-000D-0000-FFFF-FFFF00000000}"/>
  </bookViews>
  <sheets>
    <sheet name="MATRIZ DE RIESGO" sheetId="1" r:id="rId1"/>
    <sheet name="MAPA DE RIESGO" sheetId="2" r:id="rId2"/>
    <sheet name="PLAN DE TRABAJO" sheetId="3" r:id="rId3"/>
    <sheet name="MATRIZ DE SEGUIMIENTO" sheetId="4" r:id="rId4"/>
  </sheets>
  <definedNames>
    <definedName name="_xlnm._FilterDatabase" localSheetId="1" hidden="1">'MAPA DE RIESGO'!$A$17:$K$48</definedName>
    <definedName name="_xlnm._FilterDatabase" localSheetId="0" hidden="1">'MATRIZ DE RIESGO'!$B$7:$O$42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4" l="1"/>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B12" i="4"/>
  <c r="H12"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1" i="4"/>
  <c r="H10"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1" i="4"/>
  <c r="B10" i="4"/>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19" i="2"/>
  <c r="I20" i="2"/>
  <c r="I21" i="2"/>
  <c r="I22"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18" i="2"/>
  <c r="B49" i="2"/>
  <c r="B50"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I39" i="3"/>
  <c r="I40"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K14" i="1"/>
  <c r="K19" i="1"/>
  <c r="M19" i="1"/>
  <c r="K17" i="1"/>
  <c r="M17" i="1"/>
  <c r="K15" i="1"/>
  <c r="M15" i="1"/>
  <c r="F15" i="3"/>
  <c r="J25" i="2"/>
  <c r="F17" i="3"/>
  <c r="J27" i="2"/>
  <c r="J23" i="2"/>
  <c r="F13" i="3"/>
  <c r="K10" i="1"/>
  <c r="K42" i="1"/>
  <c r="M42" i="1"/>
  <c r="K41" i="1"/>
  <c r="M41" i="1"/>
  <c r="K31" i="1"/>
  <c r="M31" i="1"/>
  <c r="K40" i="1"/>
  <c r="M40" i="1"/>
  <c r="K39" i="1"/>
  <c r="M39" i="1"/>
  <c r="K38" i="1"/>
  <c r="M38" i="1"/>
  <c r="K37" i="1"/>
  <c r="M37" i="1"/>
  <c r="J50" i="2"/>
  <c r="F40" i="3"/>
  <c r="F36" i="3"/>
  <c r="J46" i="2"/>
  <c r="J48" i="2"/>
  <c r="F38" i="3"/>
  <c r="F29" i="3"/>
  <c r="J39" i="2"/>
  <c r="J45" i="2"/>
  <c r="F35" i="3"/>
  <c r="F37" i="3"/>
  <c r="J47" i="2"/>
  <c r="J49" i="2"/>
  <c r="F39" i="3"/>
  <c r="K21" i="1"/>
  <c r="K34" i="1"/>
  <c r="M34" i="1"/>
  <c r="K35" i="1"/>
  <c r="M35" i="1"/>
  <c r="K36" i="1"/>
  <c r="M36" i="1"/>
  <c r="K22" i="1"/>
  <c r="M22" i="1"/>
  <c r="K23" i="1"/>
  <c r="M23" i="1"/>
  <c r="K24" i="1"/>
  <c r="M24" i="1"/>
  <c r="K25" i="1"/>
  <c r="M25" i="1"/>
  <c r="K26" i="1"/>
  <c r="M26" i="1"/>
  <c r="K27" i="1"/>
  <c r="M27" i="1"/>
  <c r="K28" i="1"/>
  <c r="M28" i="1"/>
  <c r="K29" i="1"/>
  <c r="M29" i="1"/>
  <c r="K30" i="1"/>
  <c r="M30" i="1"/>
  <c r="J37" i="2"/>
  <c r="F27" i="3"/>
  <c r="J42" i="2"/>
  <c r="F32" i="3"/>
  <c r="J34" i="2"/>
  <c r="F24" i="3"/>
  <c r="J44" i="2"/>
  <c r="F34" i="3"/>
  <c r="F22" i="3"/>
  <c r="J32" i="2"/>
  <c r="F21" i="3"/>
  <c r="J31" i="2"/>
  <c r="J36" i="2"/>
  <c r="F26" i="3"/>
  <c r="J33" i="2"/>
  <c r="F23" i="3"/>
  <c r="F28" i="3"/>
  <c r="J38" i="2"/>
  <c r="J43" i="2"/>
  <c r="F33" i="3"/>
  <c r="J35" i="2"/>
  <c r="F25" i="3"/>
  <c r="J30" i="2"/>
  <c r="F20" i="3"/>
  <c r="L44" i="1"/>
  <c r="I44" i="1"/>
  <c r="K33" i="1"/>
  <c r="M33" i="1"/>
  <c r="K32" i="1"/>
  <c r="M32" i="1"/>
  <c r="M21" i="1"/>
  <c r="K20" i="1"/>
  <c r="M20" i="1"/>
  <c r="K18" i="1"/>
  <c r="K16" i="1"/>
  <c r="M16" i="1"/>
  <c r="M14" i="1"/>
  <c r="K13" i="1"/>
  <c r="M13" i="1"/>
  <c r="K12" i="1"/>
  <c r="M12" i="1"/>
  <c r="K11" i="1"/>
  <c r="M11" i="1"/>
  <c r="M10" i="1"/>
  <c r="J18" i="2"/>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I8" i="3"/>
  <c r="G8" i="3"/>
  <c r="E8" i="3"/>
  <c r="D8" i="3"/>
  <c r="C8" i="3"/>
  <c r="I18" i="2"/>
  <c r="B18" i="2"/>
  <c r="A18" i="2"/>
  <c r="J44" i="1"/>
  <c r="J24" i="2"/>
  <c r="F14" i="3"/>
  <c r="J21" i="2"/>
  <c r="F11" i="3"/>
  <c r="F19" i="3"/>
  <c r="J29" i="2"/>
  <c r="F9" i="3"/>
  <c r="J19" i="2"/>
  <c r="F30" i="3"/>
  <c r="J40" i="2"/>
  <c r="F10" i="3"/>
  <c r="J20" i="2"/>
  <c r="F31" i="3"/>
  <c r="J41" i="2"/>
  <c r="J22" i="2"/>
  <c r="F12" i="3"/>
  <c r="F18" i="3"/>
  <c r="J28" i="2"/>
  <c r="M18" i="1"/>
  <c r="K44" i="1"/>
  <c r="M44" i="1"/>
  <c r="F8" i="3"/>
  <c r="F16" i="3"/>
  <c r="J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11"/>
            <color rgb="FF000000"/>
            <rFont val="Calibri"/>
            <family val="2"/>
          </rPr>
          <t xml:space="preserve">Comisión SINACIG: 
(E) Estratégico
(O) Operativo
(IF) Información financiera
(C) Cumplimiento
</t>
        </r>
      </text>
    </comment>
    <comment ref="E7" authorId="0" shapeId="0" xr:uid="{00000000-0006-0000-0000-000002000000}">
      <text>
        <r>
          <rPr>
            <sz val="11"/>
            <color rgb="FF000000"/>
            <rFont val="Calibri"/>
            <family val="2"/>
          </rPr>
          <t xml:space="preserve">Comisión SINACIG:
De forma consecutiva 
E-1, E-2, E-3, ….. E-n
O-1, O-2, O-3, ….. O-n
IF-1, IF-2, IF-3, ….. IF-n
C-1, C-2, C-3, ….. C-n
</t>
        </r>
      </text>
    </comment>
    <comment ref="F7" authorId="0" shapeId="0" xr:uid="{00000000-0006-0000-0000-000003000000}">
      <text>
        <r>
          <rPr>
            <sz val="11"/>
            <color rgb="FF000000"/>
            <rFont val="Calibri"/>
            <family val="2"/>
          </rPr>
          <t>Comisión SINACIG:
Basarse en el manual de puestos y funciones / Organigrama institucional</t>
        </r>
      </text>
    </comment>
    <comment ref="G7" authorId="0" shapeId="0" xr:uid="{00000000-0006-0000-0000-000004000000}">
      <text>
        <r>
          <rPr>
            <sz val="11"/>
            <color rgb="FF000000"/>
            <rFont val="Calibri"/>
            <family val="2"/>
          </rPr>
          <t xml:space="preserve">Comisión describe el riesgo identificado / amenaza
</t>
        </r>
      </text>
    </comment>
    <comment ref="N7" authorId="0" shapeId="0" xr:uid="{00000000-0006-0000-0000-000005000000}">
      <text>
        <r>
          <rPr>
            <sz val="11"/>
            <color rgb="FF000000"/>
            <rFont val="Calibri"/>
            <family val="2"/>
          </rPr>
          <t xml:space="preserve">Comisión SINACIG: 
Que controles se han implementado para reducir el riesgo. Radiografía de la entidad y formará parte del primer informe de control interno al 30/04/2022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100-000001000000}">
      <text>
        <r>
          <rPr>
            <sz val="11"/>
            <color rgb="FF000000"/>
            <rFont val="Calibri"/>
            <family val="2"/>
          </rPr>
          <t>Comisión SINACIG: 
Identificar a la Unidad Ejecutora - unidad autónoma - incluyendo Municipalidades</t>
        </r>
      </text>
    </comment>
    <comment ref="H17" authorId="0" shapeId="0" xr:uid="{00000000-0006-0000-0100-000002000000}">
      <text>
        <r>
          <rPr>
            <sz val="11"/>
            <color rgb="FF000000"/>
            <rFont val="Calibri"/>
            <family val="2"/>
          </rPr>
          <t xml:space="preserve">Es el valor de la Probabilidad establecida en la Matriz de Evaluación de Riesgos.
</t>
        </r>
      </text>
    </comment>
    <comment ref="I17" authorId="0" shapeId="0" xr:uid="{00000000-0006-0000-0100-000003000000}">
      <text>
        <r>
          <rPr>
            <sz val="11"/>
            <color rgb="FF000000"/>
            <rFont val="Calibri"/>
            <family val="2"/>
          </rPr>
          <t>Es el valor de la Severidad establecida en la Matriz de Evaluación de Riesgos.</t>
        </r>
      </text>
    </comment>
    <comment ref="J17" authorId="0" shapeId="0" xr:uid="{00000000-0006-0000-0100-000004000000}">
      <text>
        <r>
          <rPr>
            <sz val="11"/>
            <color rgb="FF000000"/>
            <rFont val="Calibri"/>
            <family val="2"/>
          </rPr>
          <t>Es el valor del Riesgo Inherente establecido en la Matriz de Evaluación de Riesgos.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200-000001000000}">
      <text>
        <r>
          <rPr>
            <sz val="11"/>
            <color rgb="FF000000"/>
            <rFont val="Calibri"/>
            <family val="2"/>
          </rPr>
          <t>Comisión SINACIG: 
Identificar a la Unidad Ejecutora, autónoma, incluyendo las municipalidades.</t>
        </r>
      </text>
    </comment>
    <comment ref="H6" authorId="0" shapeId="0" xr:uid="{00000000-0006-0000-0200-000002000000}">
      <text>
        <r>
          <rPr>
            <sz val="11"/>
            <color rgb="FF000000"/>
            <rFont val="Calibri"/>
            <family val="2"/>
          </rPr>
          <t xml:space="preserve">Comisión SINACIG:
Cuales controles se tienen contemplado realizar para reducir el riesgo. O se cuentan
</t>
        </r>
      </text>
    </comment>
    <comment ref="I6" authorId="0" shapeId="0" xr:uid="{00000000-0006-0000-0200-000003000000}">
      <text>
        <r>
          <rPr>
            <sz val="11"/>
            <color rgb="FF000000"/>
            <rFont val="Calibri"/>
            <family val="2"/>
          </rPr>
          <t>Comisión SINACIG:
Valor que se obtiene por medio de su Mapa de Riesgo siendo estos 
1. Muy Bajo
2. Bajo
3. Media
4. Alta
5. Muy Alta</t>
        </r>
      </text>
    </comment>
    <comment ref="J6" authorId="0" shapeId="0" xr:uid="{00000000-0006-0000-0200-000004000000}">
      <text>
        <r>
          <rPr>
            <sz val="11"/>
            <color rgb="FF000000"/>
            <rFont val="Calibri"/>
            <family val="2"/>
          </rPr>
          <t xml:space="preserve">Comisión SINACIG:
Responder las siguientes cuestionantes 
Que: deseo obtener
Como: acciones que voy a implementar
Quien: responsable de llevar a cabo la acción (si es una persona externa) el riesgo no pertenece.
Cuando: temporalidad semanal, mensual, trimestral, etc. </t>
        </r>
      </text>
    </comment>
    <comment ref="K6" authorId="0" shapeId="0" xr:uid="{00000000-0006-0000-0200-000005000000}">
      <text>
        <r>
          <rPr>
            <sz val="11"/>
            <color rgb="FF000000"/>
            <rFont val="Calibri"/>
            <family val="2"/>
          </rPr>
          <t xml:space="preserve">Comisión SINACIG:
Aquello que vaya a requerir para llevar a cabo los controles. </t>
        </r>
      </text>
    </comment>
    <comment ref="L6" authorId="0" shapeId="0" xr:uid="{00000000-0006-0000-0200-000006000000}">
      <text>
        <r>
          <rPr>
            <sz val="11"/>
            <color rgb="FF000000"/>
            <rFont val="Calibri"/>
            <family val="2"/>
          </rPr>
          <t>Comisión SINACIG:
Puesto responsable de las acciones a implementar debe de ser solamente un puesto.</t>
        </r>
      </text>
    </comment>
  </commentList>
</comments>
</file>

<file path=xl/sharedStrings.xml><?xml version="1.0" encoding="utf-8"?>
<sst xmlns="http://schemas.openxmlformats.org/spreadsheetml/2006/main" count="539" uniqueCount="333">
  <si>
    <t xml:space="preserve">MATRIZ DE EVALUACIÓN DE RIESGOS </t>
  </si>
  <si>
    <t>Entidad:</t>
  </si>
  <si>
    <t>Básico</t>
  </si>
  <si>
    <t>Período de evaluación</t>
  </si>
  <si>
    <t>Gestionable</t>
  </si>
  <si>
    <t>No  tolerable</t>
  </si>
  <si>
    <t>(1)</t>
  </si>
  <si>
    <t>(2)</t>
  </si>
  <si>
    <t>(3)</t>
  </si>
  <si>
    <t>(4)</t>
  </si>
  <si>
    <t>(5)</t>
  </si>
  <si>
    <t>(6)</t>
  </si>
  <si>
    <t>(7)</t>
  </si>
  <si>
    <t>(8)</t>
  </si>
  <si>
    <t>(9)</t>
  </si>
  <si>
    <t>(10)</t>
  </si>
  <si>
    <t>(11)</t>
  </si>
  <si>
    <t>No.</t>
  </si>
  <si>
    <t>Tipo de Objetivo</t>
  </si>
  <si>
    <t>Ref.</t>
  </si>
  <si>
    <t>Área evaluada</t>
  </si>
  <si>
    <t>Eventos identificados</t>
  </si>
  <si>
    <t>Descripción del Riesgo</t>
  </si>
  <si>
    <t>Evaluación</t>
  </si>
  <si>
    <t>Riesgo
Inherente
 (RI)</t>
  </si>
  <si>
    <t>Valor 
Control Mitigador</t>
  </si>
  <si>
    <t>Riesgo
Residual
(RR)</t>
  </si>
  <si>
    <t>Control interno para mitigar (gestionar) el riesgo</t>
  </si>
  <si>
    <t>Observaciones</t>
  </si>
  <si>
    <t>Probabilidad</t>
  </si>
  <si>
    <t>Severidad</t>
  </si>
  <si>
    <t>CONCLUSIÓN:</t>
  </si>
  <si>
    <t>RESPONSABLE:</t>
  </si>
  <si>
    <t>PUESTO:</t>
  </si>
  <si>
    <t>MAPA DE RIESGOS</t>
  </si>
  <si>
    <t>PROBABILIDAD</t>
  </si>
  <si>
    <t>MUY ALTA</t>
  </si>
  <si>
    <t>ALTA</t>
  </si>
  <si>
    <t>MEDIA</t>
  </si>
  <si>
    <t xml:space="preserve">BAJA </t>
  </si>
  <si>
    <t>MUY BAJA</t>
  </si>
  <si>
    <t>BAJA</t>
  </si>
  <si>
    <t xml:space="preserve">ALTA </t>
  </si>
  <si>
    <t>SEVERIDAD</t>
  </si>
  <si>
    <t>REF.</t>
  </si>
  <si>
    <t>Riesgos</t>
  </si>
  <si>
    <t xml:space="preserve">Probabilidad </t>
  </si>
  <si>
    <t xml:space="preserve">Severidad </t>
  </si>
  <si>
    <t>Punteo</t>
  </si>
  <si>
    <t>Prioridad de implementación</t>
  </si>
  <si>
    <t>NOTA:</t>
  </si>
  <si>
    <t>PLAN DE TRABAJO EN EVALUACIÓN DE RIESGOS</t>
  </si>
  <si>
    <t>Área Evaluada y
Eventos Identificados</t>
  </si>
  <si>
    <t>Riesgo</t>
  </si>
  <si>
    <t>Ref. 
Tipo 
Riesgo</t>
  </si>
  <si>
    <t>Nivel de 
Riesgo 
Residual</t>
  </si>
  <si>
    <t>Control Interno para mitigar
(gestionar) el riesgo</t>
  </si>
  <si>
    <t>Controles recomendados</t>
  </si>
  <si>
    <t>Recursos Internos o
Externos</t>
  </si>
  <si>
    <t>Puesto 
Responsable</t>
  </si>
  <si>
    <t>Fecha 
inicio</t>
  </si>
  <si>
    <t>Fecha 
Final</t>
  </si>
  <si>
    <t>Comentarios</t>
  </si>
  <si>
    <t>Estratégico</t>
  </si>
  <si>
    <t>E-1</t>
  </si>
  <si>
    <t>E-2</t>
  </si>
  <si>
    <t>E-3</t>
  </si>
  <si>
    <t>E-4</t>
  </si>
  <si>
    <t>E-5</t>
  </si>
  <si>
    <t>Operativos</t>
  </si>
  <si>
    <t>O-1</t>
  </si>
  <si>
    <t>O-2</t>
  </si>
  <si>
    <t>O-3</t>
  </si>
  <si>
    <t>O-5</t>
  </si>
  <si>
    <t>E-6</t>
  </si>
  <si>
    <t>O-6</t>
  </si>
  <si>
    <t>Mediano Plazo</t>
  </si>
  <si>
    <t>Largo Plazo</t>
  </si>
  <si>
    <t>Corto Plazo</t>
  </si>
  <si>
    <t xml:space="preserve">agosto 2022 </t>
  </si>
  <si>
    <t>marzo 2023</t>
  </si>
  <si>
    <t>Concejo Municipal</t>
  </si>
  <si>
    <t>Práctica de los valores éticos, filosofía de la entidad, apego a las leyes, prevención de la corrupción, código de ética y sus acciones</t>
  </si>
  <si>
    <t>Que no se alcancen los objetivos al no fortalecer los procesos y contar con la debida supervisión y evaluación del desempeño del personal.</t>
  </si>
  <si>
    <t>Que se reste la eficiencia y efectividad operacional, autoridad en la tomas de decisiones, procesos y responsabilidades de los servidores públicos.</t>
  </si>
  <si>
    <t xml:space="preserve">Cumplimiento  </t>
  </si>
  <si>
    <t>C-1</t>
  </si>
  <si>
    <t>Rendición de Cuentas, alcance de objetivos, desempeño institucional</t>
  </si>
  <si>
    <t>Que la rendición de Cuentas no sea oportuna, adecuada y en tiempo, incumplimiento de las metas y objetivos.</t>
  </si>
  <si>
    <t>CONTROL Y GOBERNANZA</t>
  </si>
  <si>
    <t>Normativa para todos los niveles y ámbitos, aplicación de medidas correctivas y disciplinaria, que los encargados informen adecuada y constantemente el logro de resultados.</t>
  </si>
  <si>
    <t>EVALUACIÓN DE RIESGOS</t>
  </si>
  <si>
    <t>Instrucciones escritas a las distintas áreas de la entidad, orientando los esfuerzos al recurso humano, financiero y tecnológico.</t>
  </si>
  <si>
    <t>Que no se cumpla con los requerimientos de los entes rectores de planificación y de finanzas.</t>
  </si>
  <si>
    <t>Supervisión constante de los planes de la institución y su correcta actualización y/o modificación cuando sea requerido.</t>
  </si>
  <si>
    <t>C-2</t>
  </si>
  <si>
    <t>Dirección de Administración Financiera Integrada Municipal -DAFIM-</t>
  </si>
  <si>
    <t>Dirección Municipal de Planificación -DMP-</t>
  </si>
  <si>
    <t xml:space="preserve">Verificar el eficaz desempeño y salvaguarda de los bienes </t>
  </si>
  <si>
    <t>Que se incumpla en los procesos de registro de inventario y salvaguarda de activos</t>
  </si>
  <si>
    <t>Instrucciones por escrito a los responsables en su área para el cumplimiento de la normativa relacionada a la función, así como el seguimiento correspondiente.</t>
  </si>
  <si>
    <t>En todos los niveles de la Entidad</t>
  </si>
  <si>
    <t>Identificación de posibles hechos relacionados con fraude</t>
  </si>
  <si>
    <t>Identificación de posibles hechos relacionados con corrupción</t>
  </si>
  <si>
    <t>Que se cometan delitos por parte de funcionarios, servidores o empleados públicos</t>
  </si>
  <si>
    <t>Evaluaciones en áreas en donde exista riesgo de incentivos, influencias o presiones para cometer fraude y corrupción. Régimen sancionatorio y disciplinario a ejecutar al conocer algún caso.</t>
  </si>
  <si>
    <t>Establecer Política y Procedimientos</t>
  </si>
  <si>
    <t xml:space="preserve">Que no existan Manuales de procedimientos o no se actualicen los existentes, </t>
  </si>
  <si>
    <t>Revisar periódicamente las políticas y manuales de procedimientos y actualizar cuando corresponda. Además, divulgar y capacitar a todos los servidores públicos.</t>
  </si>
  <si>
    <t>Que no se respalden los procesos claves de la entidad, por medio de equipos informáticos.</t>
  </si>
  <si>
    <t>Es necesario contar con actividades de control, para mitigar el riesgo de que no cumpla con los objetivos.</t>
  </si>
  <si>
    <t>Control, Tecnologías de Información y Comunicaciones</t>
  </si>
  <si>
    <t>Programas de Capacitación</t>
  </si>
  <si>
    <t>Que no haya fortaleza en las competencias asignadas a los servidores públicos</t>
  </si>
  <si>
    <t>Promover una cultura de cumplimiento de las actividades de control e identificación de las fallas,</t>
  </si>
  <si>
    <t>Información Financiera</t>
  </si>
  <si>
    <t>IF-1</t>
  </si>
  <si>
    <t>Que no exista una adecuada elaboración, ejecución y liquidación del presupuesto, cumpliendo con la ley</t>
  </si>
  <si>
    <t>contar con normas, políticas y procedimientos para realizar una adecuada elaboración, ejecución y liquidación del presupuesto</t>
  </si>
  <si>
    <t>DAFIM - Depto. De Presupuesto</t>
  </si>
  <si>
    <t xml:space="preserve">Definir las estrategias, políticas, procedimientos, objetivos y metas institucionales, para la preparación del anteproyecto de presupuesto - Emitir las políticas y procedimientos de control, que permitan a la entidad  alcanzar los objetivos y metas establecidos en el Plan Operativo Anual. </t>
  </si>
  <si>
    <t>DAFIM - PRESUPUESTO</t>
  </si>
  <si>
    <t>IF-2</t>
  </si>
  <si>
    <t>Con base en la programación operativa y financiera, dictar las políticas administrativas para lograr la calidad del gasto</t>
  </si>
  <si>
    <t xml:space="preserve">Sistema Presupuestario, Indicadores de Gestión, Registros Presupuestarios </t>
  </si>
  <si>
    <t>Calidad del Gasto,  Modificaciones Presupuestarias</t>
  </si>
  <si>
    <t>Que no existan criterios de probidad, 
eficacia, eficiencia, transparencia, economía y equidad y modificaciones al presupuesto de manera objetiva</t>
  </si>
  <si>
    <t>Actualización de Programación Presupuestaria y Metas</t>
  </si>
  <si>
    <t>DMP -DAFIM-PRESUPUESTO</t>
  </si>
  <si>
    <t>IF-3</t>
  </si>
  <si>
    <t>Dictar políticas y procedimientos que permitan realizar la reprogramación presupuestaria, bajo los mismos criterios y procedimientos aplicados en la programación inicial, a nivel de programas, proyectos</t>
  </si>
  <si>
    <t>Control de la Ejecución Presupuestaria</t>
  </si>
  <si>
    <t>IF-4</t>
  </si>
  <si>
    <t>Controlar el avance de la ejecución presupuestaria, física y financiera</t>
  </si>
  <si>
    <t>IF-5</t>
  </si>
  <si>
    <t>Sistema de Contabilidad Integrada Gubernamental</t>
  </si>
  <si>
    <t>Políticas y criterios de aplicación para el registro de las operaciones que tienen efectos presupuestarios, contables y de tesorería, integrados en los conceptos de activos, pasivos, patrimonio, ingresos y gastos, los cuales deben reflejarse en los estados financieros,</t>
  </si>
  <si>
    <t>DAFIM - CONTABILIDAD</t>
  </si>
  <si>
    <t>IF-6</t>
  </si>
  <si>
    <t>Constitución y Administración de Fondos Rotativos</t>
  </si>
  <si>
    <t>Que la constitución de los fondos rotativos esté apegada a la metodología técnica, contemplada en los manuales respectivos</t>
  </si>
  <si>
    <t>Crédito Público y Donaciones</t>
  </si>
  <si>
    <t xml:space="preserve">Que no exista un adecuado control en las 
operaciones de endeudamiento y donaciones </t>
  </si>
  <si>
    <t>la máxima autoridad de cada entidad del sector público, son responsables de velar por el cumplimiento, ejecución, evaluación y seguimiento oportuno de estas políticas.</t>
  </si>
  <si>
    <t>Componente -SINACIG-</t>
  </si>
  <si>
    <t>IF-7</t>
  </si>
  <si>
    <t>Inversión Pública</t>
  </si>
  <si>
    <t xml:space="preserve">Dirección Municipal de Planificación -DMP- </t>
  </si>
  <si>
    <t>Que no se diseñen e implementen normas, políticas y procedimientos aplicables a la administración de la inversión pública.</t>
  </si>
  <si>
    <t>Establecer procedimientos de control sobre el avance físico y financiero de la inversión en infraestructura y proyectos sociales, de conformidad con la normativa emitida por los entes rectores</t>
  </si>
  <si>
    <t>Auditoría Interna Verificara el cumplimiento de esta normativa, emitir la normativa para la baja de bienes muebles, para que el proceso sea eficiente y oportuno</t>
  </si>
  <si>
    <t>ACTIVIDADES DE CONTROL</t>
  </si>
  <si>
    <t>C-4</t>
  </si>
  <si>
    <t>Que no se cuente con información gerencial confiable y oportuna, para la toma de decisiones en las unidades administrativas, financieras y operativas, conforme a los roles y responsabilidades de los servidores públicos.</t>
  </si>
  <si>
    <t>Información Relevante y de Calidad</t>
  </si>
  <si>
    <t>Emitir una política general del manejo y salvaguarda de la información relevante física y digital, relacionada con el alcance de objetivos institucionales, estratégicos, financieros, operacionales, de cumplimiento normativo y ejecución presupuestaria.</t>
  </si>
  <si>
    <t>Toda instrucción emanada por los distintos niveles jerárquicos, sea por escrito y divulgadas a los niveles necesarios</t>
  </si>
  <si>
    <t>Archivo</t>
  </si>
  <si>
    <t>C-5</t>
  </si>
  <si>
    <t>Riesgo de extravío, incendio, pérdida, hurto, robo, de la documentación de respaldo de  las actividades administrativas, financieras, operativas y de cumplimiento  normativo, siguiendo un orden lógico, de fácil acceso y consulta, de tal manera que facilite la rendición de cuentas</t>
  </si>
  <si>
    <t>Adoptarse medidas de salvaguarda contra robos, incendios, humedad y otros riesgos, manteniéndolos por el tiempo establecido en las leyes específicas.</t>
  </si>
  <si>
    <t>Documentos de Respaldo</t>
  </si>
  <si>
    <t>La documentación de respaldo promueve la transparencia y debe demostrar que se ha cumplido con los requisitos legales, administrativos, de registro y control de la entidad, para identificar la naturaleza, finalidad, resultados de cada operación y facilitar el análisis.</t>
  </si>
  <si>
    <t>Control y Uso de Formularios</t>
  </si>
  <si>
    <t>C-6</t>
  </si>
  <si>
    <t>Inexistencia de formularios numerados, independientemente del medio que se utilice para su generación, sea por imprenta o por medios informáticos.</t>
  </si>
  <si>
    <t>El control y uso de los formularios autorizados para sustentar toda operación financiera o administrativa deben contener, cuando sea aplicable, la referencia al número de copias, al destino de cada una de ellas y las firmas de autorización necesarias</t>
  </si>
  <si>
    <t>Todo diseño de formularios debe ser autorizado previamente por los respectivos entes rectores.</t>
  </si>
  <si>
    <t>O-7</t>
  </si>
  <si>
    <t>Líneas Internas de Comunicación</t>
  </si>
  <si>
    <t>Que no exista una política general de comunicación de la información, que facilite una comunicación interna efectiva a los distintos niveles organizacionales</t>
  </si>
  <si>
    <t>Establecer los niveles jerárquicos de acceso a los medios de comunicación de la entidad</t>
  </si>
  <si>
    <t>Divulgación por escrito de las responsabilidades propias del puesto o cargo de cada servidor público</t>
  </si>
  <si>
    <t>INFORMACIÓN Y COMUNICACIÓN</t>
  </si>
  <si>
    <t>E-7</t>
  </si>
  <si>
    <t>UDAI</t>
  </si>
  <si>
    <t>Control interno / Supervisión</t>
  </si>
  <si>
    <t>Se deben establecer los distintos niveles de supervisión como una herramienta gerencial</t>
  </si>
  <si>
    <t>Definir la periodicidad de las evaluaciones continuas, adecuada a la naturaleza y complejidad de las operaciones, Establecer proceso de documentación suficiente y competente de la 
supervisión realizada</t>
  </si>
  <si>
    <t>Cambios en la estrategia. • Factores internos y externos. • Incumplimiento de objetivos. • Incumplimiento de controles. • Uso inapropiado de los recursos de la entidad. • Incumplimiento a las leyes o regulaciones.</t>
  </si>
  <si>
    <t>E-8</t>
  </si>
  <si>
    <t>Identificar oportunidades de mejoras en las diferentes áreas o procesos, que le permita a la entidad ser más eficientes y cumplir con los objetivos.</t>
  </si>
  <si>
    <t>La auditoría interna de la entidad debe realizar evaluaciones independientes, como parte de las funciones de aseguramiento y consulta</t>
  </si>
  <si>
    <t>SUPERVISIÓN</t>
  </si>
  <si>
    <t>C-7</t>
  </si>
  <si>
    <t>Plan Anual de Auditoria / informe del control interno / valoración de riesgos</t>
  </si>
  <si>
    <t>Que Los resultados de los procedimientos de supervisión, no se comuniquen a las instancias que correspondan y no permita adoptar  medidas correctivas y consecuentemente no lograr los objetivos de la entidad</t>
  </si>
  <si>
    <t>Los resultados de los procedimientos se deben comunicar y asegurarse que se tomen las medidas correctivas pertinentes y de seguimiento.</t>
  </si>
  <si>
    <t>O-8</t>
  </si>
  <si>
    <t xml:space="preserve">Acceso a información </t>
  </si>
  <si>
    <t>Unidad de Información Pública</t>
  </si>
  <si>
    <t>Los sistemas de información de la entidad deberán alinearse con la política general del manejo y salvaguarda de la información tanto física como digital</t>
  </si>
  <si>
    <t>C-8</t>
  </si>
  <si>
    <t>Direcciones</t>
  </si>
  <si>
    <t>Que no haya seguimiento y control de las operaciones que permitan identificar riesgos, tomar decisiones para administrarlos, aumentar la eficiencia y calidad de los procesos.</t>
  </si>
  <si>
    <t>Que no haya seguimiento y control de las operaciones que permitan identificar riesgos, tomar decisiones para administrarlos, aumentar la eficiencia y calidad de los procesos. Por parte de cada unidad responsable.</t>
  </si>
  <si>
    <t>Asesoría Jurídica</t>
  </si>
  <si>
    <t>Las entidades están sujetas a leyes, regulaciones, normativas y compromisos contractuales, por tal razón, se deben establecer controles adecuados para asegurar su cumplimiento integral.</t>
  </si>
  <si>
    <t>Falta de una adecuado respaldo de acciones legales dentro de la entidad que repercuta en sanciones.</t>
  </si>
  <si>
    <t>CONCEJO MUNICIPAL/EQUIPO DE DIRECCIÓN/</t>
  </si>
  <si>
    <t>ALCALDE, SINDICOS, CONCEJALES - NOMBRAMIENTO DEL EQUIPO-</t>
  </si>
  <si>
    <t>Del 01 de Enero al 31 de diciembre de 2022</t>
  </si>
  <si>
    <t xml:space="preserve">Capacitación muy escasa y evaluación de Desempeño no implementada, incluir los procesos de supervisión en los manuales correspondientes, Evaluación interna por parte de UDAIM, </t>
  </si>
  <si>
    <t xml:space="preserve">Capacitación continua y evaluaciones de desempeño. incluir los procesos de supervisión en los manuales correspondientes, Evaluación interna por parte de UDAIM, </t>
  </si>
  <si>
    <t>Instrucciones escritas a los directores.</t>
  </si>
  <si>
    <t>Definir y velar por el cumplimiento de los procesos de supervisión, con el apoyo del equipo de dirección.</t>
  </si>
  <si>
    <t>Dar seguimiento a la implementación de las recomendaciones incluidas en los informes de Auditoría Interna y los emitidos por Auditoría Externa.</t>
  </si>
  <si>
    <t>La máxima autoridad de la entidad, debe normar y velar porque la rendición de cuentas constituya un proceso, que abarque todos los niveles y ámbitos de responsabilidad.</t>
  </si>
  <si>
    <t xml:space="preserve"> 1) Ejercer la autoridad para impulsar el cumplimiento del control interno. 2) Establecer los principios, valores y normas éticas de la entidad y dar el 
ejemplo con el cumplimiento de los mismos; 3) Controles de actualización de normativa propia de la entidad, políticas y procedimientos internos</t>
  </si>
  <si>
    <t>Controles de seguimiento sobre aspectos operativos, financieros y de gestión. • Instrucciones por escrito. • Controles de supervisión que considere la entidad para el fortalecimiento del control interno</t>
  </si>
  <si>
    <t xml:space="preserve">1) Autorizaciones y aprobaciones. 2) Revisión del desempeño operativo y estratégico. 3) Verificaciones sobre integridad, exactitud y seguridad de la información. 4) Controles físicos sobre recursos y bienes. 5) Controles sobre gestión de recursos humanos. 6) Conciliaciones. 7) Segregación de funciones. </t>
  </si>
  <si>
    <t>Revisión del desempeño operativo y estratégico en los planes de la entidad</t>
  </si>
  <si>
    <t>Normativa aplica en las medidas correctiva o disciplinarias a considerar en los siguientes aspectos: 1) Incentivos, influencia y presiones al servidor público para cometer fraude y corrupción; 2) Áreas o procesos en las que se presente mayor oportunidad de fraude y 
corrupción. 3) Actitudes y justificaciones del servidor público ante la oportunidad del fraude y corrupción</t>
  </si>
  <si>
    <t>documentar, autorizar y comunicar políticas y procedimientos que aseguren la ejecución de las acciones y decisiones en las actividades de control de la entidad</t>
  </si>
  <si>
    <t>• Controles de gobierno de tecnología de información. • Autorización y aprobación de los procesos. • Elaboración y actualización de manuales elaborados por los programadores • Control de acceso de usuarios a los diferentes sistemas de la entidad.
• Control de copias de seguridad de la información.</t>
  </si>
  <si>
    <t>normas, políticas y procedimientos para realizar una adecuada elaboración, ejecución y liquidación del presupuesto, cumpliendo con la ley</t>
  </si>
  <si>
    <t>Girar instrucciones escritas a los responsables de la Supervisión de los procesos y las actividades de aseguramiento y consulta.</t>
  </si>
  <si>
    <t>normas, políticas y procedimientos para realizar una adecuada elaboración, de priorización de planes, programas y proyectos de beneficio a los habitantes del Municipio</t>
  </si>
  <si>
    <t>Resguardo físico y digital, espacio físico y un servidor en la nube para el almacenamiento de la documentación en todas sus fases.</t>
  </si>
  <si>
    <t>normas, políticas y procedimientos para realizar una adecuada elaboración de cada uno de los procesos en las distintas áreas.</t>
  </si>
  <si>
    <t>Instrucciones escritas, gestión de contratos que conlleven responsabilidad en la emisión de opiniones, dictámenes o resoluciones para la toma de decisiones de las autoridades municipales.</t>
  </si>
  <si>
    <t>OPERATIVOS</t>
  </si>
  <si>
    <t>CUMPLIMIENTO</t>
  </si>
  <si>
    <t>ESTRATÉGICO</t>
  </si>
  <si>
    <t>INFORMACIÓN</t>
  </si>
  <si>
    <t>O</t>
  </si>
  <si>
    <t>C</t>
  </si>
  <si>
    <t>E</t>
  </si>
  <si>
    <t>IF</t>
  </si>
  <si>
    <t>C-9</t>
  </si>
  <si>
    <t>E-9</t>
  </si>
  <si>
    <t>E-10</t>
  </si>
  <si>
    <t>Del 01 de enero al 31 de diciembre de 2022</t>
  </si>
  <si>
    <t>Falta de control en el registro de modificaciones presupuestarias</t>
  </si>
  <si>
    <t>Únicamente se implementa lo propuesto</t>
  </si>
  <si>
    <t xml:space="preserve">verificar  en el sistema el reporte de modificaciones.       Actualización frecuente sobre las disposiciones que en materia sean aplicables. 
</t>
  </si>
  <si>
    <t>Internos:  recursos tecnológicos, material de oficina
Externos: Leyes actualizadas aplicables para presupuesto</t>
  </si>
  <si>
    <t xml:space="preserve">Operativo </t>
  </si>
  <si>
    <t xml:space="preserve">Internos:  recursos tecnológicos, material de oficina .
</t>
  </si>
  <si>
    <t xml:space="preserve">Controles recomendados a implementar </t>
  </si>
  <si>
    <t>Recursos Humanos</t>
  </si>
  <si>
    <t>Director de Recursos Humanos</t>
  </si>
  <si>
    <t xml:space="preserve">Internos:  recursos tecnológicos, material de oficina .            Externos: Capacitador
</t>
  </si>
  <si>
    <t>1) Actualizarse constantemente sobre los procedimientos operativos y de control interno de la entidad. 2) Participar en las capacitaciones que promueva la entidad y que fortalezcan sus funciones</t>
  </si>
  <si>
    <t>Alcalde Municipal</t>
  </si>
  <si>
    <t>UDAIM</t>
  </si>
  <si>
    <t>E-3.1</t>
  </si>
  <si>
    <t>Que no exista un control y evaluación eficiente sobre la ejecución del presupuesto</t>
  </si>
  <si>
    <t>Director DAFIM</t>
  </si>
  <si>
    <t>Encargada de Unidad</t>
  </si>
  <si>
    <t>Auditor Interno</t>
  </si>
  <si>
    <t>Que no exista un control interno, aplicado a los registro contable de las operaciones que tienen efectos presupuestarios, patrimoniales y extrapresupuestaria.</t>
  </si>
  <si>
    <t>El Concejo Municipal realizara los nombramientos a los e encargados de Fondo Rotativo y la Unidad de Auditoría interna velara por el cumplimiento de la normativa vigente para la constitución, administración y ejecución de fondos rotativos.</t>
  </si>
  <si>
    <t>Unidad de Auditoría interna  velara por el correcto registro de las transacciones de amortización de prestamos.</t>
  </si>
  <si>
    <t>Que no se cuente con información oportuna que sea requerida por medio de la sociedad civil, auditoria externa u otros entes.</t>
  </si>
  <si>
    <t>Cada unidad de Dirección traslada a la Autoridad Administrativa requerimiento o de oficio la información necesaria</t>
  </si>
  <si>
    <t>Del 01 de Enero al 31 de Diciembre de 2022</t>
  </si>
  <si>
    <t>Crear Plan de capacitación a los empleados municipales.</t>
  </si>
  <si>
    <t>1 a 5 pts.</t>
  </si>
  <si>
    <t>5.1 a 10 pts.</t>
  </si>
  <si>
    <t>10.1 a 25 pts.</t>
  </si>
  <si>
    <t>Que no se incorpore a la misión y visión municipal, la buena gobernanza y las prácticas íntegras.</t>
  </si>
  <si>
    <t>Planes Estratégicos Institucionales, Diseño de Manuales de políticas y procedimientos, guías y/o normativas que regulen el comportamiento de los servidores públicos. Que requieren actualización.</t>
  </si>
  <si>
    <t>Fortalecer el control interno, Procesos de Supervisión, fortalecer la UDAIM, estructura organizacional.</t>
  </si>
  <si>
    <t>Estructura Organizacional, líneas de reporte, administración de personal, clasificación de puestos, capacitación y formación, proceso de selección y Contratación</t>
  </si>
  <si>
    <t>organigrama institucional en donde se plasman las líneas de dirección, jerarquía y supervisión.</t>
  </si>
  <si>
    <t>Las rendiciones se realizan por cada uno de los responsables en su área, con las herramientas actualmente en función.</t>
  </si>
  <si>
    <t>Fortalecimiento de la Visión, Misión y objetivos institucionales, transparencia, rendición de cuentas, eficacia, eficiencia, economía y equidad.</t>
  </si>
  <si>
    <t>falta de políticas, estrategias, recursos y procesos, para la mejora de toma de decisiones, trabajar con transparencia y la oportuna rendición de cuentas.</t>
  </si>
  <si>
    <t>Verificar que PEI, POM, POA estén alineados con los objetivos institucionales y su actualización constante</t>
  </si>
  <si>
    <t>Se cuenta con los planes vigentes debidamente actualizados y con objetivos enfocados a la misión y visión.</t>
  </si>
  <si>
    <t>Bajo la responsabilidad de la dirección correspondiente se encuentra un encargado de cumplir con estos procesos.</t>
  </si>
  <si>
    <t>información errónea de las modificaciones presupuestarias sea aprobada por el concejo municipal.</t>
  </si>
  <si>
    <t>Verificación físicamente y en el sistema Sicoingl que se realicen las modificaciones correctas según lo establecido  MAFIM, ley orgánica del presupuesto y código municipal.</t>
  </si>
  <si>
    <t>Departamento de Recursos Humanos establecerá los controles necesarios para detectar y sancionar este tipo de acciones.</t>
  </si>
  <si>
    <t>Área de Inventario de Bienes Muebles e inmuebles</t>
  </si>
  <si>
    <t>Incumplimiento en registro y actualización en controles, el libro de inventarios, tarjetas de responsabilidad, registro en SICOIN GL y su presentación a Contraloría de cuentas.</t>
  </si>
  <si>
    <t>Actualizar las tarjetas de responsabilidad del personal  municipal. 2. Envío de copia autorizada a la CGC del inventario de los bienes en fecha establecida, según código municipal. 3.Se siguen lineamientos según lo establecido en el MAFIM y actualizaciones de las normativas vigente.</t>
  </si>
  <si>
    <t>Que se comentan ilícitos por parte de funcionarios, servidores o empleados públicos</t>
  </si>
  <si>
    <t>Secretaria establecerá los controles necesarios para detectar y sancionar este tipo de acciones.</t>
  </si>
  <si>
    <t>Creación de  Manual de procedimientos para la entidad o actualización de los existentes.</t>
  </si>
  <si>
    <t>Archivos digitales de cada una de las Direcciones, dependencias y departamentos de la entidad.</t>
  </si>
  <si>
    <t>El área financiera cuenta con sus respectiva normativa emitida por el ente rector y es en base a esta normativa que se realizan las actividades, rigiéndose también por lo que establece el Código Municipal y la ley de Presupuesto.</t>
  </si>
  <si>
    <t xml:space="preserve">Que el gasto público sea ejecutado cumpliendo con la normativa  vigente y que toda modificación presupuestaria sea acorde a la ejecución del gasto </t>
  </si>
  <si>
    <t>Que no exista información actualizada en relación a los programas institucionales (PEI, POM, POA)  en cada una de  las modificaciones presupuestarias</t>
  </si>
  <si>
    <t>Creación de Normativa donde se establezcan los lineamientos para la realización de modificaciones presupuestarias posterior a la modificación de los planes.</t>
  </si>
  <si>
    <t>Unidad de Auditoría interna implementara controles de evaluación de la ejecución  presupuestaria según lo establece el Código Municipal.</t>
  </si>
  <si>
    <t>Unidad de Auditoría interna  normara el procedimiento de realización de ajustes contables de acuerdo a lo establecido en el MAFIN y el Código Municipal</t>
  </si>
  <si>
    <t>Que no se cumpla con la normativa que regula los procedimientos para la constitución , administración  y ejecución de fondos rotativos,</t>
  </si>
  <si>
    <t>La unidad de acceso a información pública lleva el control de este tipo de información  cumpliendo con la normativa relacionada a la materia.</t>
  </si>
  <si>
    <t>La ejecución de proyectos de inversión social e infraestructura esta sujeto a la normativa emitida por los entes rectores, SEGEPLAN y MINFIN</t>
  </si>
  <si>
    <t>Alcaldía Municipal</t>
  </si>
  <si>
    <t>Se contaran con archivos físicos y digitales para resguardo de la información.</t>
  </si>
  <si>
    <t>Que no se cuente con  la documentación suficiente y competente que respalde las operaciones que realice la entidad.</t>
  </si>
  <si>
    <t>Cada  Dirección, unidad o departamento será responsable de la documentación de soporte acorde a las actividades que realizan.</t>
  </si>
  <si>
    <t>Cada  Dirección, unidad o departamento será responsable de crear los lineamientos para el proceso de numeración de los formularios que utilicen ya sean habilitados o  no por la Contraloría General de Cuentas.</t>
  </si>
  <si>
    <t>Creación de políticas generales.</t>
  </si>
  <si>
    <t>Control Jurídico / legal / normativo</t>
  </si>
  <si>
    <t xml:space="preserve">Cada unidad de Dirección traslada a la Autoridad Administrativa a requerimiento o de oficio información oportuna y confiable para la toma de desiciones. </t>
  </si>
  <si>
    <t>La determinación de los niveles de valoración se debe realizar utilizando los criterios de Probabilidad y Severidad, incluidos en la pestaña identificada como: "Niveles de Valoración".</t>
  </si>
  <si>
    <t xml:space="preserve">Planes Estratégicos Institucionales, Diseño de Manuales de políticas y procedimientos, guías y/o normativas que regulen el comportamiento de los servidores públicos. </t>
  </si>
  <si>
    <t>Equipo de Dirección</t>
  </si>
  <si>
    <t>Estructura organizacional definida, línea adecuada de reportes, Segregación de Funciones por la naturaleza del Puesto y/o cargo, Política de contratación de personal.</t>
  </si>
  <si>
    <t>Director de Planificación</t>
  </si>
  <si>
    <t xml:space="preserve">1. Verificar periódicamente  físicamente contra el reporte digital que se encuentra en sicoingl.                                                                 2. verificar  en el sistema el reporte de modificaciones.                                                        3. Actualización frecuente sobre las disposiciones que en materia sean aplicables. 
</t>
  </si>
  <si>
    <t>Director DAFIM   Enc. Presupuesto</t>
  </si>
  <si>
    <t>Director DAFIM   Enc. Contabilidad</t>
  </si>
  <si>
    <t>Normativa aplicable al régimen sancionatorio y disciplinario, en materia laboral.</t>
  </si>
  <si>
    <t>Facilitar el proceso de rendición de cuentas de la entidad.</t>
  </si>
  <si>
    <t>Informar por cada unidad responsable a través de sus Directores, las actividades de control y seguimiento de las operaciones, esto con el fin de identificar riesgos, tomar decisiones y dar calidad en los procesos.</t>
  </si>
  <si>
    <t>Asesor Jurídico</t>
  </si>
  <si>
    <t>1. Revisión del inventario cada mes.                                             2. cada cambio de personal sea notificado para realizar las modificaciones en las tarjetas de responsabilidad</t>
  </si>
  <si>
    <t>UE: Implementar la verificación de las transferencias y ampliaciones .
Cómo: Pasar a revisión con el Director de  AFIM  y la unidad de auditoría</t>
  </si>
  <si>
    <t>MATRIZ DE CONTINUIDAD DE EVALUACIÓN DE RIESGOS</t>
  </si>
  <si>
    <t>Fecha de Continuidad</t>
  </si>
  <si>
    <t>Del 01 de Mayo al 31 de Diciembre de 2022</t>
  </si>
  <si>
    <t>Sub tema</t>
  </si>
  <si>
    <t>Nivel de tolerancia</t>
  </si>
  <si>
    <t>Método de Monitoreo</t>
  </si>
  <si>
    <t>Frecuencia de Monitoreo</t>
  </si>
  <si>
    <t>Responsable</t>
  </si>
  <si>
    <t>Severidad del Riesgo</t>
  </si>
  <si>
    <t xml:space="preserve">Nombre del Responsable de Continuidad: </t>
  </si>
  <si>
    <t>Firma de Responsable de Continuidad:</t>
  </si>
  <si>
    <t>Cuatrimestre.</t>
  </si>
  <si>
    <t>Evaluación de desempeño</t>
  </si>
  <si>
    <t>Mensual</t>
  </si>
  <si>
    <t>Cortes de Caja y Arqueo de valores</t>
  </si>
  <si>
    <t>Reuniones, cuestionarios.</t>
  </si>
  <si>
    <t>Reuniones y cuestionarios.</t>
  </si>
  <si>
    <t>Reuniones, cuestionarios, fiscalización.</t>
  </si>
  <si>
    <t>Reuniones, cuestionarios y evaluacion de desempeño</t>
  </si>
  <si>
    <t>MUNICIPALIDAD DE SAN JOSE DEL GOLFO, DEPARTAMENTO DE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</si>
</sst>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ont>
    <font>
      <sz val="8"/>
      <color rgb="FF000000"/>
      <name val="Times New Roman"/>
      <family val="1"/>
    </font>
    <font>
      <b/>
      <sz val="8"/>
      <color rgb="FF000000"/>
      <name val="Times New Roman"/>
      <family val="1"/>
    </font>
    <font>
      <sz val="8"/>
      <color rgb="FF000000"/>
      <name val="Calibri"/>
      <family val="2"/>
    </font>
    <font>
      <sz val="11"/>
      <name val="Calibri"/>
      <family val="2"/>
    </font>
    <font>
      <sz val="8"/>
      <color rgb="FF000000"/>
      <name val="Arial"/>
      <family val="2"/>
    </font>
    <font>
      <sz val="8"/>
      <color rgb="FFFF0000"/>
      <name val="Times New Roman"/>
      <family val="1"/>
    </font>
    <font>
      <sz val="8"/>
      <name val="Arial"/>
      <family val="2"/>
    </font>
    <font>
      <sz val="8"/>
      <name val="Calibri"/>
      <family val="2"/>
    </font>
    <font>
      <b/>
      <sz val="8"/>
      <name val="Times New Roman"/>
      <family val="1"/>
    </font>
    <font>
      <sz val="8"/>
      <name val="Times New Roman"/>
      <family val="1"/>
    </font>
    <font>
      <b/>
      <sz val="14"/>
      <color rgb="FF000000"/>
      <name val="Times New Roman"/>
      <family val="1"/>
    </font>
    <font>
      <b/>
      <sz val="12"/>
      <color rgb="FF000000"/>
      <name val="Times New Roman"/>
      <family val="1"/>
    </font>
    <font>
      <sz val="12"/>
      <color rgb="FF000000"/>
      <name val="Times New Roman"/>
      <family val="1"/>
    </font>
    <font>
      <b/>
      <sz val="8"/>
      <color rgb="FF000000"/>
      <name val="Arial"/>
      <family val="2"/>
    </font>
    <font>
      <sz val="8"/>
      <color rgb="FF000000"/>
      <name val="Times"/>
    </font>
    <font>
      <sz val="7"/>
      <color rgb="FF000000"/>
      <name val="Times New Roman"/>
      <family val="1"/>
    </font>
    <font>
      <sz val="9"/>
      <color rgb="FF000000"/>
      <name val="Arial"/>
      <family val="2"/>
    </font>
    <font>
      <sz val="8"/>
      <color theme="1"/>
      <name val="Times New Roman"/>
      <family val="1"/>
    </font>
    <font>
      <b/>
      <sz val="11"/>
      <color rgb="FF000000"/>
      <name val="Calibri"/>
      <family val="2"/>
    </font>
    <font>
      <b/>
      <sz val="11"/>
      <name val="Calibri"/>
      <family val="2"/>
    </font>
    <font>
      <b/>
      <u/>
      <sz val="8"/>
      <color theme="1"/>
      <name val="Times New Roman"/>
      <family val="1"/>
    </font>
    <font>
      <b/>
      <u/>
      <sz val="8"/>
      <name val="Times New Roman"/>
      <family val="1"/>
    </font>
    <font>
      <b/>
      <sz val="8"/>
      <name val="Calibri"/>
      <family val="2"/>
    </font>
    <font>
      <b/>
      <sz val="12"/>
      <color rgb="FF000000"/>
      <name val="Calibri"/>
      <family val="2"/>
    </font>
    <font>
      <sz val="9"/>
      <color rgb="FF000000"/>
      <name val="Times New Roman"/>
      <family val="1"/>
    </font>
    <font>
      <sz val="9"/>
      <color rgb="FF000000"/>
      <name val="Calibri"/>
      <family val="2"/>
    </font>
    <font>
      <b/>
      <sz val="20"/>
      <name val="Times New Roman"/>
      <family val="1"/>
    </font>
    <font>
      <sz val="20"/>
      <color rgb="FF000000"/>
      <name val="Calibri"/>
      <family val="2"/>
    </font>
    <font>
      <sz val="11"/>
      <color rgb="FF000000"/>
      <name val="Calibri"/>
      <family val="2"/>
    </font>
    <font>
      <sz val="10"/>
      <name val="Arial"/>
      <family val="2"/>
    </font>
    <font>
      <sz val="12"/>
      <name val="Times New Roman"/>
      <family val="1"/>
    </font>
    <font>
      <b/>
      <sz val="14"/>
      <name val="Times New Roman"/>
      <family val="1"/>
    </font>
    <font>
      <b/>
      <sz val="12"/>
      <name val="Times New Roman"/>
      <family val="1"/>
    </font>
    <font>
      <sz val="10"/>
      <name val="Times New Roman"/>
      <family val="1"/>
    </font>
  </fonts>
  <fills count="16">
    <fill>
      <patternFill patternType="none"/>
    </fill>
    <fill>
      <patternFill patternType="gray125"/>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
      <patternFill patternType="solid">
        <fgColor rgb="FF0099CC"/>
        <bgColor indexed="64"/>
      </patternFill>
    </fill>
    <fill>
      <patternFill patternType="solid">
        <fgColor rgb="FF00B050"/>
        <bgColor rgb="FFFFFF00"/>
      </patternFill>
    </fill>
    <fill>
      <patternFill patternType="solid">
        <fgColor theme="5" tint="-0.249977111117893"/>
        <bgColor indexed="64"/>
      </patternFill>
    </fill>
    <fill>
      <patternFill patternType="solid">
        <fgColor rgb="FF00B0F0"/>
        <bgColor indexed="64"/>
      </patternFill>
    </fill>
    <fill>
      <patternFill patternType="solid">
        <fgColor rgb="FF7030A0"/>
        <bgColor indexed="64"/>
      </patternFill>
    </fill>
    <fill>
      <patternFill patternType="solid">
        <fgColor theme="7"/>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theme="7" tint="0.39997558519241921"/>
        <bgColor indexed="64"/>
      </patternFill>
    </fill>
  </fills>
  <borders count="5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30" fillId="0" borderId="1"/>
  </cellStyleXfs>
  <cellXfs count="251">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2" fillId="0" borderId="0" xfId="0" applyFont="1"/>
    <xf numFmtId="0" fontId="3" fillId="0" borderId="0" xfId="0" applyFont="1"/>
    <xf numFmtId="0" fontId="1" fillId="4" borderId="1" xfId="0" applyFont="1" applyFill="1" applyBorder="1" applyAlignment="1">
      <alignment horizontal="left" vertical="center"/>
    </xf>
    <xf numFmtId="49" fontId="1" fillId="0" borderId="0" xfId="0" applyNumberFormat="1" applyFont="1" applyAlignment="1">
      <alignment horizontal="center"/>
    </xf>
    <xf numFmtId="0" fontId="2"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1" fillId="0" borderId="6" xfId="0" applyFont="1" applyBorder="1" applyAlignment="1">
      <alignment horizontal="left" wrapText="1"/>
    </xf>
    <xf numFmtId="0" fontId="8" fillId="0" borderId="0" xfId="0" applyFont="1" applyAlignment="1">
      <alignment vertical="center"/>
    </xf>
    <xf numFmtId="1" fontId="5" fillId="0" borderId="6" xfId="0" applyNumberFormat="1" applyFont="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wrapText="1"/>
    </xf>
    <xf numFmtId="2" fontId="2" fillId="0" borderId="0" xfId="0" applyNumberFormat="1" applyFont="1" applyAlignment="1">
      <alignment horizontal="center" vertical="center" wrapText="1"/>
    </xf>
    <xf numFmtId="0" fontId="1" fillId="0" borderId="0" xfId="0" applyFont="1" applyAlignment="1">
      <alignment horizontal="left" wrapText="1"/>
    </xf>
    <xf numFmtId="0" fontId="1" fillId="0" borderId="4" xfId="0" applyFont="1" applyBorder="1" applyAlignment="1">
      <alignment horizontal="left" wrapText="1"/>
    </xf>
    <xf numFmtId="0" fontId="2" fillId="0" borderId="6" xfId="0" applyFont="1" applyBorder="1" applyAlignment="1">
      <alignment horizontal="left" wrapText="1"/>
    </xf>
    <xf numFmtId="0" fontId="8" fillId="0" borderId="6" xfId="0" applyFont="1" applyBorder="1" applyAlignment="1">
      <alignment horizontal="left" wrapText="1"/>
    </xf>
    <xf numFmtId="2" fontId="2" fillId="0" borderId="6" xfId="0" applyNumberFormat="1" applyFont="1" applyBorder="1" applyAlignment="1">
      <alignment horizontal="center" vertical="center" wrapText="1"/>
    </xf>
    <xf numFmtId="0" fontId="1" fillId="0" borderId="0" xfId="0" applyFont="1" applyAlignment="1">
      <alignment horizontal="right"/>
    </xf>
    <xf numFmtId="0" fontId="1"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 fillId="0" borderId="18" xfId="0" applyFont="1" applyBorder="1" applyAlignment="1">
      <alignment horizontal="center" vertical="center"/>
    </xf>
    <xf numFmtId="0" fontId="2" fillId="0" borderId="4" xfId="0" applyFont="1" applyBorder="1" applyAlignment="1">
      <alignment horizontal="center" vertical="center"/>
    </xf>
    <xf numFmtId="0" fontId="2" fillId="3" borderId="6" xfId="0" applyFont="1" applyFill="1" applyBorder="1" applyAlignment="1">
      <alignment horizontal="center" vertical="center"/>
    </xf>
    <xf numFmtId="0" fontId="2" fillId="0" borderId="19" xfId="0" applyFont="1" applyBorder="1" applyAlignment="1">
      <alignment horizontal="center" vertical="center"/>
    </xf>
    <xf numFmtId="0" fontId="1"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6" xfId="0" applyFont="1" applyBorder="1" applyAlignment="1">
      <alignment horizontal="center" vertical="center" wrapText="1"/>
    </xf>
    <xf numFmtId="0" fontId="1" fillId="0" borderId="6" xfId="0" applyFont="1" applyBorder="1" applyAlignment="1">
      <alignment horizontal="center" vertical="center"/>
    </xf>
    <xf numFmtId="1" fontId="9" fillId="0" borderId="6" xfId="0" applyNumberFormat="1" applyFont="1" applyBorder="1" applyAlignment="1">
      <alignment horizontal="center" vertical="center"/>
    </xf>
    <xf numFmtId="0" fontId="6" fillId="0" borderId="0" xfId="0" applyFont="1"/>
    <xf numFmtId="49" fontId="1" fillId="0" borderId="0" xfId="0" applyNumberFormat="1" applyFont="1"/>
    <xf numFmtId="49" fontId="1" fillId="0" borderId="0" xfId="0" applyNumberFormat="1" applyFont="1" applyAlignment="1">
      <alignment horizontal="right"/>
    </xf>
    <xf numFmtId="14" fontId="5" fillId="0" borderId="6" xfId="0" applyNumberFormat="1" applyFont="1" applyBorder="1" applyAlignment="1">
      <alignment horizontal="center" vertical="center" wrapText="1"/>
    </xf>
    <xf numFmtId="0" fontId="5" fillId="0" borderId="6" xfId="0" applyFont="1" applyBorder="1" applyAlignment="1">
      <alignment horizontal="left" wrapText="1"/>
    </xf>
    <xf numFmtId="0" fontId="7" fillId="0" borderId="6" xfId="0" applyFont="1" applyBorder="1" applyAlignment="1">
      <alignment horizontal="left" wrapText="1"/>
    </xf>
    <xf numFmtId="0" fontId="5" fillId="0" borderId="4" xfId="0" applyFont="1" applyBorder="1" applyAlignment="1">
      <alignment horizontal="left" wrapText="1"/>
    </xf>
    <xf numFmtId="0" fontId="5" fillId="0" borderId="4" xfId="0" applyFont="1" applyBorder="1" applyAlignment="1">
      <alignment horizontal="left" vertical="center" wrapText="1"/>
    </xf>
    <xf numFmtId="0" fontId="15" fillId="0" borderId="4" xfId="0" applyFont="1" applyBorder="1" applyAlignment="1">
      <alignment horizontal="left" wrapText="1"/>
    </xf>
    <xf numFmtId="0" fontId="16" fillId="0" borderId="0" xfId="0" applyFont="1"/>
    <xf numFmtId="0" fontId="5" fillId="0" borderId="30" xfId="0" applyFont="1" applyBorder="1" applyAlignment="1">
      <alignment horizontal="left" vertical="center" wrapText="1"/>
    </xf>
    <xf numFmtId="0" fontId="0" fillId="0" borderId="0" xfId="0" applyFont="1"/>
    <xf numFmtId="0" fontId="13" fillId="0" borderId="0" xfId="0" applyFont="1"/>
    <xf numFmtId="0" fontId="0" fillId="0" borderId="0" xfId="0" applyFont="1" applyAlignment="1"/>
    <xf numFmtId="0" fontId="18"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2" xfId="0" applyFont="1" applyBorder="1" applyAlignment="1">
      <alignment horizontal="justify" vertical="center" wrapText="1"/>
    </xf>
    <xf numFmtId="0" fontId="18" fillId="0" borderId="32" xfId="0" applyFont="1" applyBorder="1" applyAlignment="1">
      <alignment horizontal="center" vertical="center"/>
    </xf>
    <xf numFmtId="0" fontId="18" fillId="0" borderId="32" xfId="0" applyFont="1" applyBorder="1" applyAlignment="1">
      <alignment horizontal="justify" vertical="center" wrapText="1"/>
    </xf>
    <xf numFmtId="0" fontId="2" fillId="0" borderId="1" xfId="0" applyFont="1" applyBorder="1" applyAlignment="1">
      <alignment horizontal="left" wrapText="1"/>
    </xf>
    <xf numFmtId="0" fontId="5" fillId="0" borderId="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left" vertical="center" wrapText="1"/>
    </xf>
    <xf numFmtId="0" fontId="1" fillId="0" borderId="33" xfId="0" applyFont="1" applyBorder="1" applyAlignment="1">
      <alignment horizontal="left" vertical="center" wrapText="1"/>
    </xf>
    <xf numFmtId="0" fontId="5" fillId="0" borderId="32" xfId="0" applyFont="1" applyBorder="1" applyAlignment="1">
      <alignment horizontal="center" vertical="center" wrapText="1"/>
    </xf>
    <xf numFmtId="0" fontId="5" fillId="0" borderId="32" xfId="0" applyFont="1" applyBorder="1" applyAlignment="1">
      <alignment horizontal="left" vertical="center" wrapText="1"/>
    </xf>
    <xf numFmtId="0" fontId="1" fillId="0" borderId="32" xfId="0" applyFont="1" applyBorder="1" applyAlignment="1">
      <alignment horizontal="left" wrapText="1"/>
    </xf>
    <xf numFmtId="0" fontId="7" fillId="0" borderId="32" xfId="0" applyFont="1" applyBorder="1" applyAlignment="1">
      <alignment horizontal="left" vertical="center" wrapText="1"/>
    </xf>
    <xf numFmtId="0" fontId="8" fillId="0" borderId="32" xfId="0" applyFont="1" applyBorder="1" applyAlignment="1">
      <alignment horizontal="left" vertical="center" wrapText="1"/>
    </xf>
    <xf numFmtId="0" fontId="1"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0" fontId="0" fillId="0" borderId="0" xfId="0" applyFont="1" applyAlignment="1"/>
    <xf numFmtId="0" fontId="2" fillId="0" borderId="0" xfId="0" applyFont="1" applyAlignment="1">
      <alignment horizontal="left"/>
    </xf>
    <xf numFmtId="49" fontId="1" fillId="0" borderId="0" xfId="0" applyNumberFormat="1" applyFont="1" applyAlignment="1">
      <alignment horizontal="center"/>
    </xf>
    <xf numFmtId="0" fontId="0" fillId="0" borderId="0" xfId="0" applyFont="1" applyAlignment="1"/>
    <xf numFmtId="0" fontId="10" fillId="0" borderId="34" xfId="0" applyFont="1" applyBorder="1" applyAlignment="1">
      <alignment horizontal="center" vertical="center"/>
    </xf>
    <xf numFmtId="0" fontId="18" fillId="0" borderId="34" xfId="0" applyFont="1" applyBorder="1" applyAlignment="1">
      <alignment horizontal="center" vertical="center" wrapText="1"/>
    </xf>
    <xf numFmtId="0" fontId="18" fillId="0" borderId="34" xfId="0" applyFont="1" applyBorder="1" applyAlignment="1">
      <alignment horizontal="justify"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8" fillId="0" borderId="34" xfId="0" applyFont="1" applyBorder="1" applyAlignment="1">
      <alignment horizontal="center" vertical="center"/>
    </xf>
    <xf numFmtId="0" fontId="10" fillId="0" borderId="37" xfId="0" applyFont="1" applyBorder="1" applyAlignment="1">
      <alignment horizontal="center" vertical="center"/>
    </xf>
    <xf numFmtId="0" fontId="18" fillId="0" borderId="37" xfId="0" applyFont="1" applyBorder="1" applyAlignment="1">
      <alignment horizontal="center" vertical="center" wrapText="1"/>
    </xf>
    <xf numFmtId="0" fontId="18" fillId="0" borderId="37" xfId="0" applyFont="1" applyBorder="1" applyAlignment="1">
      <alignment horizontal="justify" vertical="center" wrapText="1"/>
    </xf>
    <xf numFmtId="0" fontId="18" fillId="0" borderId="37" xfId="0" applyFont="1" applyBorder="1" applyAlignment="1">
      <alignment horizontal="center" vertical="center"/>
    </xf>
    <xf numFmtId="1" fontId="9" fillId="0" borderId="5" xfId="0" applyNumberFormat="1" applyFont="1" applyBorder="1" applyAlignment="1">
      <alignment horizontal="center" vertical="center"/>
    </xf>
    <xf numFmtId="0" fontId="2" fillId="7" borderId="6" xfId="0" applyFont="1" applyFill="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5" fillId="0" borderId="34" xfId="0" applyFont="1" applyBorder="1" applyAlignment="1">
      <alignment horizontal="center" vertical="center" wrapText="1"/>
    </xf>
    <xf numFmtId="0" fontId="5" fillId="0" borderId="34" xfId="0" applyFont="1" applyBorder="1" applyAlignment="1">
      <alignment horizontal="left" vertical="center" wrapText="1"/>
    </xf>
    <xf numFmtId="0" fontId="8" fillId="0" borderId="34" xfId="0" applyFont="1" applyBorder="1" applyAlignment="1">
      <alignment horizontal="left" vertical="center" wrapText="1"/>
    </xf>
    <xf numFmtId="0" fontId="5" fillId="0" borderId="37" xfId="0" applyFont="1" applyBorder="1" applyAlignment="1">
      <alignment horizontal="left" vertical="center" wrapText="1"/>
    </xf>
    <xf numFmtId="0" fontId="8" fillId="0" borderId="37"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0" fillId="0" borderId="4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0" xfId="0" applyFont="1" applyBorder="1" applyAlignment="1">
      <alignment horizontal="justify" vertical="center" wrapText="1"/>
    </xf>
    <xf numFmtId="0" fontId="18" fillId="0" borderId="40" xfId="0" applyFont="1" applyBorder="1" applyAlignment="1">
      <alignment horizontal="center" vertical="center"/>
    </xf>
    <xf numFmtId="0" fontId="5" fillId="0" borderId="40" xfId="0" applyFont="1" applyBorder="1" applyAlignment="1">
      <alignment horizontal="center" vertical="center" wrapText="1"/>
    </xf>
    <xf numFmtId="0" fontId="5" fillId="0" borderId="40" xfId="0" applyFont="1" applyBorder="1" applyAlignment="1">
      <alignment horizontal="left" vertical="center" wrapText="1"/>
    </xf>
    <xf numFmtId="0" fontId="8" fillId="0" borderId="40" xfId="0" applyFont="1" applyBorder="1" applyAlignment="1">
      <alignment horizontal="left" vertical="center" wrapText="1"/>
    </xf>
    <xf numFmtId="0" fontId="10" fillId="0" borderId="39" xfId="0" applyFont="1" applyBorder="1" applyAlignment="1">
      <alignment horizontal="center" vertical="center" wrapText="1"/>
    </xf>
    <xf numFmtId="0" fontId="2" fillId="0" borderId="36" xfId="0" applyFont="1" applyBorder="1" applyAlignment="1">
      <alignment horizontal="left" wrapText="1"/>
    </xf>
    <xf numFmtId="0" fontId="10" fillId="0" borderId="40" xfId="0" applyFont="1" applyBorder="1" applyAlignment="1">
      <alignment vertical="center" wrapText="1"/>
    </xf>
    <xf numFmtId="0" fontId="18" fillId="0" borderId="41" xfId="0" applyFont="1" applyBorder="1" applyAlignment="1">
      <alignment horizontal="justify" vertical="center" wrapText="1"/>
    </xf>
    <xf numFmtId="0" fontId="10" fillId="0" borderId="39" xfId="0" applyFont="1" applyBorder="1" applyAlignment="1">
      <alignment vertical="center" wrapText="1"/>
    </xf>
    <xf numFmtId="0" fontId="18" fillId="0" borderId="39" xfId="0" applyFont="1" applyBorder="1" applyAlignment="1">
      <alignment horizontal="center" vertical="center"/>
    </xf>
    <xf numFmtId="0" fontId="5" fillId="0" borderId="39" xfId="0" applyFont="1" applyBorder="1" applyAlignment="1">
      <alignment horizontal="center" vertical="center" wrapText="1"/>
    </xf>
    <xf numFmtId="0" fontId="8" fillId="0" borderId="39" xfId="0" applyFont="1" applyBorder="1" applyAlignment="1">
      <alignment horizontal="left" vertical="center" wrapText="1"/>
    </xf>
    <xf numFmtId="0" fontId="5" fillId="0" borderId="38" xfId="0" applyFont="1" applyBorder="1" applyAlignment="1">
      <alignment horizontal="left" vertical="center" wrapText="1"/>
    </xf>
    <xf numFmtId="0" fontId="10" fillId="0" borderId="38"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2" xfId="0" applyFont="1" applyBorder="1" applyAlignment="1">
      <alignment horizontal="justify" vertical="center" wrapText="1"/>
    </xf>
    <xf numFmtId="0" fontId="18" fillId="0" borderId="42" xfId="0" applyFont="1" applyBorder="1" applyAlignment="1">
      <alignment horizontal="center" vertical="center"/>
    </xf>
    <xf numFmtId="0" fontId="5" fillId="0" borderId="42" xfId="0" applyFont="1" applyBorder="1" applyAlignment="1">
      <alignment horizontal="center" vertical="center" wrapText="1"/>
    </xf>
    <xf numFmtId="0" fontId="8" fillId="0" borderId="42" xfId="0" applyFont="1" applyBorder="1" applyAlignment="1">
      <alignment horizontal="left" vertical="center" wrapText="1"/>
    </xf>
    <xf numFmtId="0" fontId="1" fillId="0" borderId="43" xfId="0" applyFont="1" applyBorder="1" applyAlignment="1">
      <alignment horizontal="center"/>
    </xf>
    <xf numFmtId="0" fontId="1" fillId="0" borderId="44" xfId="0" applyFont="1" applyBorder="1"/>
    <xf numFmtId="0" fontId="1" fillId="0" borderId="45" xfId="0" applyFont="1" applyBorder="1" applyAlignment="1">
      <alignment horizontal="center"/>
    </xf>
    <xf numFmtId="0" fontId="1" fillId="0" borderId="46" xfId="0" applyFont="1" applyBorder="1"/>
    <xf numFmtId="0" fontId="1" fillId="0" borderId="47" xfId="0" applyFont="1" applyBorder="1" applyAlignment="1">
      <alignment horizontal="center" vertical="center"/>
    </xf>
    <xf numFmtId="0" fontId="1" fillId="0" borderId="48" xfId="0" applyFont="1" applyBorder="1" applyAlignment="1">
      <alignment vertical="center"/>
    </xf>
    <xf numFmtId="0" fontId="1" fillId="8" borderId="49" xfId="0" applyFont="1" applyFill="1" applyBorder="1"/>
    <xf numFmtId="0" fontId="1" fillId="9" borderId="50" xfId="0" applyFont="1" applyFill="1" applyBorder="1"/>
    <xf numFmtId="0" fontId="1" fillId="10" borderId="50" xfId="0" applyFont="1" applyFill="1" applyBorder="1"/>
    <xf numFmtId="0" fontId="1" fillId="11" borderId="51" xfId="0" applyFont="1" applyFill="1" applyBorder="1" applyAlignment="1">
      <alignment vertical="center"/>
    </xf>
    <xf numFmtId="0" fontId="1" fillId="0" borderId="0" xfId="0" applyFont="1" applyFill="1"/>
    <xf numFmtId="0" fontId="10" fillId="0" borderId="34" xfId="0" applyFont="1" applyFill="1" applyBorder="1" applyAlignment="1">
      <alignment vertical="center" wrapText="1"/>
    </xf>
    <xf numFmtId="0" fontId="21" fillId="0" borderId="34" xfId="0" applyFont="1" applyFill="1" applyBorder="1" applyAlignment="1">
      <alignment horizontal="center" vertical="center"/>
    </xf>
    <xf numFmtId="0" fontId="18" fillId="0" borderId="32" xfId="0" applyFont="1" applyFill="1" applyBorder="1" applyAlignment="1">
      <alignment horizontal="center" vertical="center" wrapText="1"/>
    </xf>
    <xf numFmtId="0" fontId="18" fillId="0" borderId="34" xfId="0" applyFont="1" applyFill="1" applyBorder="1" applyAlignment="1">
      <alignment horizontal="justify" vertical="center" wrapText="1"/>
    </xf>
    <xf numFmtId="0" fontId="18" fillId="0" borderId="3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xf numFmtId="0" fontId="2" fillId="0" borderId="0" xfId="0" applyFont="1" applyFill="1" applyAlignment="1">
      <alignment horizontal="left"/>
    </xf>
    <xf numFmtId="49" fontId="2" fillId="0" borderId="0" xfId="0" applyNumberFormat="1" applyFont="1" applyFill="1" applyAlignment="1">
      <alignment horizontal="center"/>
    </xf>
    <xf numFmtId="0" fontId="22" fillId="0" borderId="32"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39" xfId="0" applyFont="1" applyFill="1" applyBorder="1" applyAlignment="1">
      <alignment horizontal="center" vertical="center"/>
    </xf>
    <xf numFmtId="0" fontId="2" fillId="0" borderId="0" xfId="0" applyFont="1" applyFill="1" applyAlignment="1">
      <alignment horizontal="left" wrapText="1"/>
    </xf>
    <xf numFmtId="0" fontId="23" fillId="0" borderId="6" xfId="0" applyFont="1" applyFill="1" applyBorder="1" applyAlignment="1">
      <alignment horizontal="left" wrapText="1"/>
    </xf>
    <xf numFmtId="0" fontId="2" fillId="0" borderId="0" xfId="0" applyFont="1" applyFill="1"/>
    <xf numFmtId="0" fontId="19" fillId="0" borderId="0" xfId="0" applyFont="1" applyFill="1" applyAlignment="1"/>
    <xf numFmtId="1" fontId="5" fillId="0" borderId="39"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0" fillId="0" borderId="0" xfId="0" applyFont="1" applyAlignment="1"/>
    <xf numFmtId="0" fontId="4" fillId="0" borderId="10" xfId="0" applyFont="1" applyBorder="1"/>
    <xf numFmtId="0" fontId="2" fillId="0" borderId="3" xfId="0" applyFont="1" applyBorder="1" applyAlignment="1">
      <alignment horizontal="center" vertical="center"/>
    </xf>
    <xf numFmtId="0" fontId="2" fillId="0" borderId="0" xfId="0" applyFont="1" applyAlignment="1">
      <alignment horizontal="left" wrapText="1"/>
    </xf>
    <xf numFmtId="0" fontId="1" fillId="0" borderId="10" xfId="0" applyFont="1" applyBorder="1" applyAlignment="1">
      <alignment horizontal="left" vertical="center"/>
    </xf>
    <xf numFmtId="0" fontId="7" fillId="0" borderId="6" xfId="0" applyFont="1" applyBorder="1" applyAlignment="1">
      <alignment horizontal="left" vertical="top" wrapText="1"/>
    </xf>
    <xf numFmtId="0" fontId="4" fillId="0" borderId="1" xfId="0" applyFont="1" applyBorder="1"/>
    <xf numFmtId="0" fontId="1" fillId="0" borderId="1" xfId="0" applyFont="1" applyFill="1" applyBorder="1"/>
    <xf numFmtId="0" fontId="2" fillId="0" borderId="1" xfId="0" applyFont="1" applyBorder="1"/>
    <xf numFmtId="1" fontId="9" fillId="5" borderId="3" xfId="0" applyNumberFormat="1" applyFont="1" applyFill="1" applyBorder="1" applyAlignment="1">
      <alignment horizontal="center" vertical="center"/>
    </xf>
    <xf numFmtId="0" fontId="2" fillId="0" borderId="7" xfId="0" applyFont="1" applyBorder="1" applyAlignment="1">
      <alignment horizontal="center" vertical="center" wrapText="1"/>
    </xf>
    <xf numFmtId="1" fontId="9" fillId="0" borderId="35" xfId="0" applyNumberFormat="1" applyFont="1" applyBorder="1" applyAlignment="1">
      <alignment horizontal="center" vertical="center"/>
    </xf>
    <xf numFmtId="1" fontId="9" fillId="0" borderId="32" xfId="0" applyNumberFormat="1" applyFont="1" applyBorder="1" applyAlignment="1">
      <alignment horizontal="center" vertical="center"/>
    </xf>
    <xf numFmtId="0" fontId="18" fillId="12" borderId="37" xfId="0" applyFont="1" applyFill="1" applyBorder="1" applyAlignment="1">
      <alignment horizontal="center" vertical="center" wrapText="1"/>
    </xf>
    <xf numFmtId="0" fontId="31" fillId="0" borderId="1" xfId="1" applyFont="1" applyBorder="1"/>
    <xf numFmtId="0" fontId="32" fillId="0" borderId="1" xfId="1" applyFont="1" applyBorder="1" applyAlignment="1">
      <alignment horizontal="center" vertical="center"/>
    </xf>
    <xf numFmtId="0" fontId="31" fillId="0" borderId="1" xfId="1" applyFont="1"/>
    <xf numFmtId="0" fontId="33" fillId="0" borderId="1" xfId="1" applyFont="1" applyBorder="1" applyAlignment="1">
      <alignment horizontal="center"/>
    </xf>
    <xf numFmtId="0" fontId="31" fillId="0" borderId="32" xfId="1" applyFont="1" applyBorder="1"/>
    <xf numFmtId="0" fontId="31" fillId="0" borderId="32" xfId="1" quotePrefix="1" applyFont="1" applyBorder="1" applyAlignment="1">
      <alignment horizontal="center"/>
    </xf>
    <xf numFmtId="0" fontId="31" fillId="0" borderId="32" xfId="1" applyFont="1" applyBorder="1" applyAlignment="1">
      <alignment horizontal="center"/>
    </xf>
    <xf numFmtId="0" fontId="33" fillId="13" borderId="32" xfId="1" applyFont="1" applyFill="1" applyBorder="1" applyAlignment="1">
      <alignment horizontal="center" vertical="center" wrapText="1"/>
    </xf>
    <xf numFmtId="0" fontId="31" fillId="0" borderId="1" xfId="1" applyFont="1" applyAlignment="1">
      <alignment horizontal="center" vertical="center" wrapText="1"/>
    </xf>
    <xf numFmtId="9" fontId="31" fillId="14" borderId="32" xfId="1" applyNumberFormat="1" applyFont="1" applyFill="1" applyBorder="1" applyAlignment="1">
      <alignment horizontal="center" vertical="center" wrapText="1"/>
    </xf>
    <xf numFmtId="0" fontId="31" fillId="0" borderId="32" xfId="1" applyFont="1" applyBorder="1" applyAlignment="1">
      <alignment horizontal="center" vertical="center"/>
    </xf>
    <xf numFmtId="0" fontId="31" fillId="0" borderId="1" xfId="1" applyFont="1" applyBorder="1" applyAlignment="1">
      <alignment horizontal="center" vertical="center"/>
    </xf>
    <xf numFmtId="0" fontId="31" fillId="0" borderId="1" xfId="1" applyFont="1" applyBorder="1" applyAlignment="1">
      <alignment horizontal="center" vertical="center" wrapText="1"/>
    </xf>
    <xf numFmtId="0" fontId="31" fillId="0" borderId="1" xfId="1" applyFont="1" applyBorder="1" applyAlignment="1">
      <alignment horizontal="center"/>
    </xf>
    <xf numFmtId="0" fontId="31" fillId="0" borderId="52" xfId="1" applyFont="1" applyBorder="1" applyAlignment="1">
      <alignment horizontal="center"/>
    </xf>
    <xf numFmtId="0" fontId="31" fillId="0" borderId="1" xfId="1" applyFont="1" applyBorder="1" applyAlignment="1">
      <alignment horizontal="left"/>
    </xf>
    <xf numFmtId="16" fontId="31" fillId="0" borderId="1" xfId="1" applyNumberFormat="1" applyFont="1" applyBorder="1"/>
    <xf numFmtId="0" fontId="31" fillId="0" borderId="52" xfId="1" applyFont="1" applyBorder="1"/>
    <xf numFmtId="0" fontId="18" fillId="15" borderId="34" xfId="0" applyFont="1" applyFill="1" applyBorder="1" applyAlignment="1">
      <alignment horizontal="center" vertical="center" wrapText="1"/>
    </xf>
    <xf numFmtId="0" fontId="18" fillId="15" borderId="32" xfId="0" applyFont="1" applyFill="1" applyBorder="1" applyAlignment="1">
      <alignment horizontal="center" vertical="center" wrapText="1"/>
    </xf>
    <xf numFmtId="0" fontId="34" fillId="0" borderId="32" xfId="0" applyFont="1" applyBorder="1" applyAlignment="1">
      <alignment horizontal="left" vertical="center" wrapText="1"/>
    </xf>
    <xf numFmtId="0" fontId="34" fillId="0" borderId="32" xfId="1" applyFont="1" applyBorder="1" applyAlignment="1">
      <alignment vertical="center"/>
    </xf>
    <xf numFmtId="0" fontId="34" fillId="0" borderId="32" xfId="1" applyFont="1" applyBorder="1" applyAlignment="1">
      <alignment vertical="center" wrapText="1"/>
    </xf>
    <xf numFmtId="0" fontId="31" fillId="0" borderId="32" xfId="0" applyFont="1" applyBorder="1" applyAlignment="1">
      <alignment vertical="center" wrapText="1"/>
    </xf>
    <xf numFmtId="0" fontId="31" fillId="0" borderId="32" xfId="1" applyFont="1" applyBorder="1" applyAlignment="1">
      <alignment vertical="center" wrapText="1"/>
    </xf>
    <xf numFmtId="0" fontId="34" fillId="0" borderId="32" xfId="1" applyFont="1" applyBorder="1" applyAlignment="1">
      <alignment wrapText="1"/>
    </xf>
    <xf numFmtId="0" fontId="14" fillId="0" borderId="32" xfId="0" applyFont="1" applyBorder="1" applyAlignment="1">
      <alignment horizontal="center" vertical="center" textRotation="90" wrapText="1"/>
    </xf>
    <xf numFmtId="0" fontId="14" fillId="0" borderId="37" xfId="0" applyFont="1" applyBorder="1" applyAlignment="1">
      <alignment horizontal="center" vertical="center" textRotation="90" wrapText="1"/>
    </xf>
    <xf numFmtId="0" fontId="14" fillId="0" borderId="31" xfId="0" applyFont="1" applyBorder="1" applyAlignment="1">
      <alignment horizontal="center" vertical="center" textRotation="90" wrapText="1"/>
    </xf>
    <xf numFmtId="0" fontId="14" fillId="0" borderId="38" xfId="0" applyFont="1" applyBorder="1" applyAlignment="1">
      <alignment horizontal="center" vertical="center" textRotation="90" wrapText="1"/>
    </xf>
    <xf numFmtId="0" fontId="2" fillId="0" borderId="2" xfId="0" applyFont="1" applyBorder="1" applyAlignment="1">
      <alignment horizontal="center" vertical="center"/>
    </xf>
    <xf numFmtId="0" fontId="4" fillId="0" borderId="35" xfId="0" applyFont="1" applyBorder="1"/>
    <xf numFmtId="0" fontId="2" fillId="0" borderId="3" xfId="0" applyFont="1" applyBorder="1" applyAlignment="1">
      <alignment horizontal="center"/>
    </xf>
    <xf numFmtId="0" fontId="4" fillId="0" borderId="4" xfId="0" applyFont="1" applyBorder="1"/>
    <xf numFmtId="0" fontId="5" fillId="0" borderId="7" xfId="0" applyFont="1" applyBorder="1" applyAlignment="1">
      <alignment horizontal="center" vertical="center"/>
    </xf>
    <xf numFmtId="0" fontId="4" fillId="0" borderId="8" xfId="0" applyFont="1" applyBorder="1"/>
    <xf numFmtId="0" fontId="4" fillId="0" borderId="9" xfId="0" applyFont="1" applyBorder="1"/>
    <xf numFmtId="0" fontId="5" fillId="0" borderId="3" xfId="0" applyFont="1" applyBorder="1" applyAlignment="1">
      <alignment horizontal="center"/>
    </xf>
    <xf numFmtId="0" fontId="4" fillId="0" borderId="10" xfId="0" applyFont="1" applyBorder="1"/>
    <xf numFmtId="0" fontId="14" fillId="0" borderId="39" xfId="0" applyFont="1" applyBorder="1" applyAlignment="1">
      <alignment horizontal="center" vertical="center" textRotation="90" wrapText="1"/>
    </xf>
    <xf numFmtId="0" fontId="2" fillId="0" borderId="2" xfId="0" applyFont="1" applyBorder="1" applyAlignment="1">
      <alignment horizontal="center" wrapText="1"/>
    </xf>
    <xf numFmtId="0" fontId="4" fillId="0" borderId="5" xfId="0" applyFont="1" applyBorder="1"/>
    <xf numFmtId="0" fontId="4" fillId="0" borderId="33" xfId="0" applyFont="1" applyBorder="1"/>
    <xf numFmtId="0" fontId="12" fillId="0" borderId="0" xfId="0" applyFont="1" applyAlignment="1">
      <alignment horizontal="center"/>
    </xf>
    <xf numFmtId="0" fontId="24" fillId="0" borderId="0" xfId="0" applyFont="1" applyAlignment="1"/>
    <xf numFmtId="0" fontId="2" fillId="0" borderId="0" xfId="0" applyFont="1" applyAlignment="1">
      <alignment horizontal="left"/>
    </xf>
    <xf numFmtId="0" fontId="19" fillId="0" borderId="0" xfId="0" applyFont="1" applyAlignment="1"/>
    <xf numFmtId="0" fontId="2" fillId="0" borderId="0" xfId="0" applyFont="1" applyAlignment="1">
      <alignment horizontal="left" vertical="center"/>
    </xf>
    <xf numFmtId="0" fontId="0" fillId="0" borderId="0" xfId="0" applyFont="1" applyAlignment="1"/>
    <xf numFmtId="49" fontId="1" fillId="0" borderId="0" xfId="0" applyNumberFormat="1" applyFont="1" applyAlignment="1">
      <alignment horizont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20" fillId="0" borderId="35" xfId="0" applyFont="1" applyFill="1" applyBorder="1"/>
    <xf numFmtId="0" fontId="4" fillId="0" borderId="33" xfId="0" applyFont="1" applyBorder="1" applyAlignment="1">
      <alignment wrapText="1"/>
    </xf>
    <xf numFmtId="0" fontId="10" fillId="0" borderId="3" xfId="0" applyFont="1" applyBorder="1" applyAlignment="1">
      <alignment horizontal="left" vertical="center" wrapText="1"/>
    </xf>
    <xf numFmtId="0" fontId="1" fillId="0" borderId="3" xfId="0" applyFont="1" applyBorder="1" applyAlignment="1">
      <alignment horizontal="center"/>
    </xf>
    <xf numFmtId="0" fontId="2" fillId="0" borderId="10" xfId="0" applyFont="1" applyBorder="1" applyAlignment="1">
      <alignment horizontal="center"/>
    </xf>
    <xf numFmtId="0" fontId="27" fillId="0" borderId="0" xfId="0" applyFont="1" applyAlignment="1">
      <alignment horizontal="center"/>
    </xf>
    <xf numFmtId="0" fontId="28" fillId="0" borderId="0" xfId="0" applyFont="1" applyAlignment="1"/>
    <xf numFmtId="0" fontId="2" fillId="6" borderId="27" xfId="0" applyFont="1" applyFill="1" applyBorder="1" applyAlignment="1">
      <alignment horizontal="center"/>
    </xf>
    <xf numFmtId="0" fontId="4" fillId="6" borderId="28" xfId="0" applyFont="1" applyFill="1" applyBorder="1"/>
    <xf numFmtId="0" fontId="4" fillId="6" borderId="29" xfId="0" applyFont="1" applyFill="1" applyBorder="1"/>
    <xf numFmtId="0" fontId="2" fillId="0" borderId="3"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xf numFmtId="0" fontId="2" fillId="6" borderId="11" xfId="0" applyFont="1" applyFill="1" applyBorder="1" applyAlignment="1">
      <alignment horizontal="center" vertical="center" textRotation="90"/>
    </xf>
    <xf numFmtId="0" fontId="2" fillId="6" borderId="17"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0" borderId="0" xfId="0" applyFont="1" applyAlignment="1">
      <alignment horizontal="right"/>
    </xf>
    <xf numFmtId="0" fontId="17" fillId="0" borderId="10" xfId="0" applyFont="1" applyBorder="1" applyAlignment="1">
      <alignment horizontal="left" vertical="center"/>
    </xf>
    <xf numFmtId="0" fontId="0" fillId="0" borderId="10" xfId="0" applyFont="1" applyBorder="1"/>
    <xf numFmtId="0" fontId="11"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31" fillId="0" borderId="1" xfId="1" applyFont="1" applyBorder="1" applyAlignment="1">
      <alignment horizontal="left"/>
    </xf>
    <xf numFmtId="0" fontId="27" fillId="0" borderId="1" xfId="1" applyFont="1" applyBorder="1" applyAlignment="1">
      <alignment horizontal="center" vertical="center"/>
    </xf>
  </cellXfs>
  <cellStyles count="2">
    <cellStyle name="Normal" xfId="0" builtinId="0"/>
    <cellStyle name="Normal 2" xfId="1" xr:uid="{00000000-0005-0000-0000-000001000000}"/>
  </cellStyles>
  <dxfs count="12">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70AD47"/>
          <bgColor rgb="FF70AD47"/>
        </patternFill>
      </fill>
    </dxf>
    <dxf>
      <fill>
        <patternFill patternType="solid">
          <fgColor rgb="FFFFFF00"/>
          <bgColor rgb="FFFFFF00"/>
        </patternFill>
      </fill>
    </dxf>
    <dxf>
      <fill>
        <patternFill patternType="solid">
          <fgColor rgb="FFFF0000"/>
          <bgColor rgb="FFFF0000"/>
        </patternFill>
      </fill>
    </dxf>
    <dxf>
      <fill>
        <patternFill patternType="solid">
          <fgColor rgb="FF70AD47"/>
          <bgColor rgb="FF70AD47"/>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7"/>
  <sheetViews>
    <sheetView tabSelected="1" topLeftCell="B1" zoomScale="90" zoomScaleNormal="90" workbookViewId="0">
      <pane ySplit="9" topLeftCell="B10" activePane="bottomLeft" state="frozen"/>
      <selection activeCell="B1" sqref="B1"/>
      <selection pane="bottomLeft" activeCell="G11" sqref="G11"/>
    </sheetView>
  </sheetViews>
  <sheetFormatPr defaultColWidth="14.390625" defaultRowHeight="15" customHeight="1" x14ac:dyDescent="0.2"/>
  <cols>
    <col min="1" max="1" width="4.5703125" customWidth="1"/>
    <col min="2" max="2" width="4.16796875" customWidth="1"/>
    <col min="3" max="3" width="8.609375" style="79" bestFit="1" customWidth="1"/>
    <col min="4" max="4" width="10.76171875" customWidth="1"/>
    <col min="5" max="5" width="6.05078125" style="158" customWidth="1"/>
    <col min="6" max="6" width="17.75390625" customWidth="1"/>
    <col min="7" max="7" width="23.26953125" customWidth="1"/>
    <col min="8" max="8" width="31.34375" customWidth="1"/>
    <col min="9" max="9" width="10.35546875" bestFit="1" customWidth="1"/>
    <col min="10" max="12" width="11.43359375"/>
    <col min="13" max="13" width="12.64453125" customWidth="1"/>
    <col min="14" max="14" width="42.640625" customWidth="1"/>
    <col min="15" max="15" width="13.85546875" customWidth="1"/>
    <col min="16" max="25" width="10.76171875" customWidth="1"/>
  </cols>
  <sheetData>
    <row r="1" spans="1:25" s="161" customFormat="1" ht="15" customHeight="1" x14ac:dyDescent="0.2">
      <c r="E1" s="158"/>
    </row>
    <row r="2" spans="1:25" ht="15.75" customHeight="1" x14ac:dyDescent="0.2">
      <c r="A2" s="1"/>
      <c r="B2" s="218" t="s">
        <v>0</v>
      </c>
      <c r="C2" s="218"/>
      <c r="D2" s="219"/>
      <c r="E2" s="219"/>
      <c r="F2" s="219"/>
      <c r="G2" s="219"/>
      <c r="H2" s="219"/>
      <c r="I2" s="219"/>
      <c r="J2" s="219"/>
      <c r="K2" s="219"/>
      <c r="L2" s="219"/>
      <c r="M2" s="219"/>
      <c r="N2" s="219"/>
      <c r="O2" s="219"/>
      <c r="P2" s="1"/>
      <c r="Q2" s="1"/>
      <c r="R2" s="1"/>
      <c r="S2" s="1"/>
      <c r="T2" s="1"/>
      <c r="U2" s="1"/>
      <c r="V2" s="1"/>
      <c r="W2" s="1"/>
      <c r="X2" s="1"/>
      <c r="Y2" s="1"/>
    </row>
    <row r="3" spans="1:25" ht="15.75" customHeight="1" x14ac:dyDescent="0.2">
      <c r="A3" s="1"/>
      <c r="B3" s="220" t="s">
        <v>1</v>
      </c>
      <c r="C3" s="220"/>
      <c r="D3" s="223"/>
      <c r="E3" s="223"/>
      <c r="F3" s="220" t="s">
        <v>332</v>
      </c>
      <c r="G3" s="221"/>
      <c r="H3" s="221"/>
      <c r="I3" s="221"/>
      <c r="J3" s="221"/>
      <c r="K3" s="221"/>
      <c r="L3" s="221"/>
      <c r="M3" s="221"/>
      <c r="N3" s="4" t="s">
        <v>258</v>
      </c>
      <c r="O3" s="5" t="s">
        <v>2</v>
      </c>
      <c r="P3" s="1"/>
      <c r="Q3" s="1"/>
      <c r="R3" s="1"/>
      <c r="S3" s="1"/>
      <c r="T3" s="1"/>
      <c r="U3" s="1"/>
      <c r="V3" s="1"/>
      <c r="W3" s="1"/>
      <c r="X3" s="1"/>
      <c r="Y3" s="1"/>
    </row>
    <row r="4" spans="1:25" ht="15.75" customHeight="1" x14ac:dyDescent="0.2">
      <c r="A4" s="1"/>
      <c r="B4" s="220" t="s">
        <v>3</v>
      </c>
      <c r="C4" s="220"/>
      <c r="D4" s="223"/>
      <c r="E4" s="223"/>
      <c r="F4" s="222" t="s">
        <v>201</v>
      </c>
      <c r="G4" s="221"/>
      <c r="H4" s="221"/>
      <c r="I4" s="221"/>
      <c r="J4" s="221"/>
      <c r="K4" s="221"/>
      <c r="L4" s="221"/>
      <c r="M4" s="221"/>
      <c r="N4" s="4" t="s">
        <v>259</v>
      </c>
      <c r="O4" s="6" t="s">
        <v>4</v>
      </c>
      <c r="P4" s="1"/>
      <c r="Q4" s="1"/>
      <c r="R4" s="1"/>
      <c r="S4" s="1"/>
      <c r="T4" s="1"/>
      <c r="U4" s="1"/>
      <c r="V4" s="1"/>
      <c r="W4" s="1"/>
      <c r="X4" s="1"/>
      <c r="Y4" s="1"/>
    </row>
    <row r="5" spans="1:25" ht="15.75" customHeight="1" x14ac:dyDescent="0.2">
      <c r="A5" s="1"/>
      <c r="B5" s="3"/>
      <c r="C5" s="80"/>
      <c r="D5" s="3"/>
      <c r="E5" s="147"/>
      <c r="F5" s="1"/>
      <c r="G5" s="7"/>
      <c r="H5" s="7"/>
      <c r="I5" s="7"/>
      <c r="J5" s="7"/>
      <c r="K5" s="7"/>
      <c r="L5" s="8"/>
      <c r="M5" s="8"/>
      <c r="N5" s="4" t="s">
        <v>260</v>
      </c>
      <c r="O5" s="9" t="s">
        <v>5</v>
      </c>
      <c r="P5" s="1"/>
      <c r="Q5" s="1"/>
      <c r="R5" s="1"/>
      <c r="S5" s="1"/>
      <c r="T5" s="1"/>
      <c r="U5" s="1"/>
      <c r="V5" s="1"/>
      <c r="W5" s="1"/>
      <c r="X5" s="1"/>
      <c r="Y5" s="1"/>
    </row>
    <row r="6" spans="1:25" ht="15.75" customHeight="1" x14ac:dyDescent="0.2">
      <c r="A6" s="1"/>
      <c r="B6" s="3"/>
      <c r="C6" s="80"/>
      <c r="D6" s="3"/>
      <c r="E6" s="147"/>
      <c r="F6" s="1"/>
      <c r="G6" s="7"/>
      <c r="H6" s="7"/>
      <c r="I6" s="7"/>
      <c r="J6" s="7"/>
      <c r="K6" s="7"/>
      <c r="L6" s="4"/>
      <c r="M6" s="1"/>
      <c r="N6" s="7"/>
      <c r="O6" s="7"/>
      <c r="P6" s="1"/>
      <c r="Q6" s="1"/>
      <c r="R6" s="1"/>
      <c r="S6" s="1"/>
      <c r="T6" s="1"/>
      <c r="U6" s="1"/>
      <c r="V6" s="1"/>
      <c r="W6" s="1"/>
      <c r="X6" s="1"/>
      <c r="Y6" s="1"/>
    </row>
    <row r="7" spans="1:25" ht="15.75" customHeight="1" x14ac:dyDescent="0.2">
      <c r="A7" s="10"/>
      <c r="B7" s="10"/>
      <c r="C7" s="81"/>
      <c r="D7" s="10" t="s">
        <v>6</v>
      </c>
      <c r="E7" s="148" t="s">
        <v>7</v>
      </c>
      <c r="F7" s="10" t="s">
        <v>8</v>
      </c>
      <c r="G7" s="224" t="s">
        <v>9</v>
      </c>
      <c r="H7" s="223"/>
      <c r="I7" s="10" t="s">
        <v>10</v>
      </c>
      <c r="J7" s="10" t="s">
        <v>11</v>
      </c>
      <c r="K7" s="10" t="s">
        <v>12</v>
      </c>
      <c r="L7" s="10" t="s">
        <v>13</v>
      </c>
      <c r="M7" s="10" t="s">
        <v>14</v>
      </c>
      <c r="N7" s="10" t="s">
        <v>15</v>
      </c>
      <c r="O7" s="10" t="s">
        <v>16</v>
      </c>
      <c r="P7" s="10"/>
      <c r="Q7" s="10"/>
      <c r="R7" s="10"/>
      <c r="S7" s="10"/>
      <c r="T7" s="10"/>
      <c r="U7" s="10"/>
      <c r="V7" s="10"/>
      <c r="W7" s="10"/>
      <c r="X7" s="10"/>
      <c r="Y7" s="10"/>
    </row>
    <row r="8" spans="1:25" ht="21" customHeight="1" x14ac:dyDescent="0.2">
      <c r="A8" s="1"/>
      <c r="B8" s="205" t="s">
        <v>17</v>
      </c>
      <c r="C8" s="225" t="s">
        <v>144</v>
      </c>
      <c r="D8" s="225" t="s">
        <v>18</v>
      </c>
      <c r="E8" s="226" t="s">
        <v>19</v>
      </c>
      <c r="F8" s="205" t="s">
        <v>20</v>
      </c>
      <c r="G8" s="205" t="s">
        <v>21</v>
      </c>
      <c r="H8" s="205" t="s">
        <v>22</v>
      </c>
      <c r="I8" s="207" t="s">
        <v>23</v>
      </c>
      <c r="J8" s="208"/>
      <c r="K8" s="215" t="s">
        <v>24</v>
      </c>
      <c r="L8" s="215" t="s">
        <v>25</v>
      </c>
      <c r="M8" s="215" t="s">
        <v>26</v>
      </c>
      <c r="N8" s="225" t="s">
        <v>27</v>
      </c>
      <c r="O8" s="205" t="s">
        <v>28</v>
      </c>
      <c r="P8" s="1"/>
      <c r="Q8" s="1"/>
      <c r="R8" s="1"/>
      <c r="S8" s="1"/>
      <c r="T8" s="1"/>
      <c r="U8" s="1"/>
      <c r="V8" s="1"/>
      <c r="W8" s="1"/>
      <c r="X8" s="1"/>
      <c r="Y8" s="1"/>
    </row>
    <row r="9" spans="1:25" ht="21" customHeight="1" thickBot="1" x14ac:dyDescent="0.25">
      <c r="A9" s="1"/>
      <c r="B9" s="217"/>
      <c r="C9" s="228"/>
      <c r="D9" s="206"/>
      <c r="E9" s="227"/>
      <c r="F9" s="206"/>
      <c r="G9" s="206"/>
      <c r="H9" s="206"/>
      <c r="I9" s="11" t="s">
        <v>29</v>
      </c>
      <c r="J9" s="11" t="s">
        <v>30</v>
      </c>
      <c r="K9" s="216"/>
      <c r="L9" s="216"/>
      <c r="M9" s="216"/>
      <c r="N9" s="216"/>
      <c r="O9" s="216"/>
      <c r="P9" s="1"/>
      <c r="Q9" s="1"/>
      <c r="R9" s="1"/>
      <c r="S9" s="1"/>
      <c r="T9" s="1"/>
      <c r="U9" s="1"/>
      <c r="V9" s="1"/>
      <c r="W9" s="1"/>
      <c r="X9" s="1"/>
      <c r="Y9" s="1"/>
    </row>
    <row r="10" spans="1:25" ht="39" x14ac:dyDescent="0.2">
      <c r="A10" s="1"/>
      <c r="B10" s="70">
        <v>1</v>
      </c>
      <c r="C10" s="201" t="s">
        <v>89</v>
      </c>
      <c r="D10" s="83" t="s">
        <v>69</v>
      </c>
      <c r="E10" s="138" t="s">
        <v>70</v>
      </c>
      <c r="F10" s="193" t="s">
        <v>81</v>
      </c>
      <c r="G10" s="85" t="s">
        <v>82</v>
      </c>
      <c r="H10" s="85" t="s">
        <v>261</v>
      </c>
      <c r="I10" s="60">
        <v>3</v>
      </c>
      <c r="J10" s="60">
        <v>4</v>
      </c>
      <c r="K10" s="60">
        <f>J10*I10</f>
        <v>12</v>
      </c>
      <c r="L10" s="60">
        <v>4</v>
      </c>
      <c r="M10" s="67">
        <f t="shared" ref="M10:M33" si="0">(K10/L10)</f>
        <v>3</v>
      </c>
      <c r="N10" s="68" t="s">
        <v>262</v>
      </c>
      <c r="O10" s="69"/>
      <c r="P10" s="1"/>
      <c r="Q10" s="1"/>
      <c r="R10" s="1"/>
      <c r="S10" s="1"/>
      <c r="T10" s="1"/>
      <c r="U10" s="1"/>
      <c r="V10" s="1"/>
      <c r="W10" s="1"/>
      <c r="X10" s="1"/>
      <c r="Y10" s="1"/>
    </row>
    <row r="11" spans="1:25" ht="58.15" customHeight="1" x14ac:dyDescent="0.2">
      <c r="A11" s="1"/>
      <c r="B11" s="70">
        <f t="shared" ref="B11:B42" si="1">1+B10</f>
        <v>2</v>
      </c>
      <c r="C11" s="201"/>
      <c r="D11" s="78" t="s">
        <v>63</v>
      </c>
      <c r="E11" s="149" t="s">
        <v>64</v>
      </c>
      <c r="F11" s="194" t="s">
        <v>81</v>
      </c>
      <c r="G11" s="85" t="s">
        <v>263</v>
      </c>
      <c r="H11" s="62" t="s">
        <v>83</v>
      </c>
      <c r="I11" s="61">
        <v>4</v>
      </c>
      <c r="J11" s="61">
        <v>5</v>
      </c>
      <c r="K11" s="61">
        <f t="shared" ref="K11:K20" si="2">J11*I11</f>
        <v>20</v>
      </c>
      <c r="L11" s="61">
        <v>2</v>
      </c>
      <c r="M11" s="70">
        <f t="shared" si="0"/>
        <v>10</v>
      </c>
      <c r="N11" s="71" t="s">
        <v>202</v>
      </c>
      <c r="O11" s="72"/>
      <c r="P11" s="1"/>
      <c r="Q11" s="1"/>
      <c r="R11" s="1"/>
      <c r="S11" s="1"/>
      <c r="T11" s="1"/>
      <c r="U11" s="1"/>
      <c r="V11" s="1"/>
      <c r="W11" s="1"/>
      <c r="X11" s="1"/>
      <c r="Y11" s="1"/>
    </row>
    <row r="12" spans="1:25" ht="88.5" customHeight="1" x14ac:dyDescent="0.2">
      <c r="A12" s="1"/>
      <c r="B12" s="70">
        <f t="shared" si="1"/>
        <v>3</v>
      </c>
      <c r="C12" s="201"/>
      <c r="D12" s="78" t="s">
        <v>63</v>
      </c>
      <c r="E12" s="149" t="s">
        <v>65</v>
      </c>
      <c r="F12" s="76" t="s">
        <v>81</v>
      </c>
      <c r="G12" s="85" t="s">
        <v>264</v>
      </c>
      <c r="H12" s="64" t="s">
        <v>84</v>
      </c>
      <c r="I12" s="63">
        <v>4</v>
      </c>
      <c r="J12" s="63">
        <v>5</v>
      </c>
      <c r="K12" s="63">
        <f t="shared" si="2"/>
        <v>20</v>
      </c>
      <c r="L12" s="63">
        <v>2</v>
      </c>
      <c r="M12" s="70">
        <f t="shared" si="0"/>
        <v>10</v>
      </c>
      <c r="N12" s="71" t="s">
        <v>265</v>
      </c>
      <c r="O12" s="72"/>
      <c r="P12" s="1"/>
      <c r="Q12" s="1"/>
      <c r="R12" s="1"/>
      <c r="S12" s="1"/>
      <c r="T12" s="1"/>
      <c r="U12" s="1"/>
      <c r="V12" s="1"/>
      <c r="W12" s="1"/>
      <c r="X12" s="1"/>
      <c r="Y12" s="1"/>
    </row>
    <row r="13" spans="1:25" ht="43.5" customHeight="1" thickBot="1" x14ac:dyDescent="0.25">
      <c r="A13" s="1"/>
      <c r="B13" s="87">
        <f t="shared" si="1"/>
        <v>4</v>
      </c>
      <c r="C13" s="202"/>
      <c r="D13" s="89" t="s">
        <v>85</v>
      </c>
      <c r="E13" s="150" t="s">
        <v>86</v>
      </c>
      <c r="F13" s="174" t="s">
        <v>81</v>
      </c>
      <c r="G13" s="85" t="s">
        <v>87</v>
      </c>
      <c r="H13" s="91" t="s">
        <v>88</v>
      </c>
      <c r="I13" s="92">
        <v>3</v>
      </c>
      <c r="J13" s="92">
        <v>3</v>
      </c>
      <c r="K13" s="92">
        <f t="shared" si="2"/>
        <v>9</v>
      </c>
      <c r="L13" s="92">
        <v>1</v>
      </c>
      <c r="M13" s="70">
        <f t="shared" si="0"/>
        <v>9</v>
      </c>
      <c r="N13" s="71" t="s">
        <v>266</v>
      </c>
      <c r="O13" s="72"/>
      <c r="P13" s="1"/>
      <c r="Q13" s="1"/>
      <c r="R13" s="1"/>
      <c r="S13" s="1"/>
      <c r="T13" s="1"/>
      <c r="U13" s="1"/>
      <c r="V13" s="1"/>
      <c r="W13" s="1"/>
      <c r="X13" s="1"/>
      <c r="Y13" s="1"/>
    </row>
    <row r="14" spans="1:25" ht="68.25" customHeight="1" x14ac:dyDescent="0.2">
      <c r="A14" s="1"/>
      <c r="B14" s="86">
        <f t="shared" si="1"/>
        <v>5</v>
      </c>
      <c r="C14" s="203" t="s">
        <v>91</v>
      </c>
      <c r="D14" s="83" t="s">
        <v>69</v>
      </c>
      <c r="E14" s="138" t="s">
        <v>71</v>
      </c>
      <c r="F14" s="84" t="s">
        <v>81</v>
      </c>
      <c r="G14" s="85" t="s">
        <v>267</v>
      </c>
      <c r="H14" s="85" t="s">
        <v>268</v>
      </c>
      <c r="I14" s="88">
        <v>3</v>
      </c>
      <c r="J14" s="88">
        <v>2</v>
      </c>
      <c r="K14" s="88">
        <f>J14*I14</f>
        <v>6</v>
      </c>
      <c r="L14" s="88">
        <v>2</v>
      </c>
      <c r="M14" s="70">
        <f>(K14/L14)</f>
        <v>3</v>
      </c>
      <c r="N14" s="71" t="s">
        <v>204</v>
      </c>
      <c r="O14" s="73"/>
      <c r="P14" s="16"/>
      <c r="Q14" s="16"/>
      <c r="R14" s="16"/>
      <c r="S14" s="16"/>
      <c r="T14" s="16"/>
      <c r="U14" s="16"/>
      <c r="V14" s="16"/>
      <c r="W14" s="16"/>
      <c r="X14" s="16"/>
      <c r="Y14" s="16"/>
    </row>
    <row r="15" spans="1:25" ht="45.4" customHeight="1" x14ac:dyDescent="0.2">
      <c r="A15" s="1"/>
      <c r="B15" s="66">
        <f t="shared" si="1"/>
        <v>6</v>
      </c>
      <c r="C15" s="204"/>
      <c r="D15" s="78" t="s">
        <v>63</v>
      </c>
      <c r="E15" s="149" t="s">
        <v>66</v>
      </c>
      <c r="F15" s="76" t="s">
        <v>97</v>
      </c>
      <c r="G15" s="85" t="s">
        <v>269</v>
      </c>
      <c r="H15" s="64" t="s">
        <v>93</v>
      </c>
      <c r="I15" s="63">
        <v>4</v>
      </c>
      <c r="J15" s="63">
        <v>5</v>
      </c>
      <c r="K15" s="63">
        <f>J15*I15</f>
        <v>20</v>
      </c>
      <c r="L15" s="63">
        <v>2</v>
      </c>
      <c r="M15" s="70">
        <f>(K15/L15)</f>
        <v>10</v>
      </c>
      <c r="N15" s="73" t="s">
        <v>270</v>
      </c>
      <c r="O15" s="74"/>
      <c r="P15" s="16"/>
      <c r="Q15" s="16"/>
      <c r="R15" s="16"/>
      <c r="S15" s="16"/>
      <c r="T15" s="16"/>
      <c r="U15" s="16"/>
      <c r="V15" s="16"/>
      <c r="W15" s="16"/>
      <c r="X15" s="16"/>
      <c r="Y15" s="16"/>
    </row>
    <row r="16" spans="1:25" ht="55.15" customHeight="1" x14ac:dyDescent="0.2">
      <c r="A16" s="1"/>
      <c r="B16" s="66">
        <f t="shared" si="1"/>
        <v>7</v>
      </c>
      <c r="C16" s="204"/>
      <c r="D16" s="78" t="s">
        <v>85</v>
      </c>
      <c r="E16" s="151" t="s">
        <v>95</v>
      </c>
      <c r="F16" s="76" t="s">
        <v>96</v>
      </c>
      <c r="G16" s="85" t="s">
        <v>98</v>
      </c>
      <c r="H16" s="64" t="s">
        <v>99</v>
      </c>
      <c r="I16" s="63">
        <v>4</v>
      </c>
      <c r="J16" s="63">
        <v>2</v>
      </c>
      <c r="K16" s="63">
        <f t="shared" si="2"/>
        <v>8</v>
      </c>
      <c r="L16" s="63">
        <v>2</v>
      </c>
      <c r="M16" s="70">
        <f t="shared" si="0"/>
        <v>4</v>
      </c>
      <c r="N16" s="73" t="s">
        <v>271</v>
      </c>
      <c r="O16" s="74"/>
      <c r="P16" s="16"/>
      <c r="Q16" s="16"/>
      <c r="R16" s="16"/>
      <c r="S16" s="16"/>
      <c r="T16" s="16"/>
      <c r="U16" s="16"/>
      <c r="V16" s="16"/>
      <c r="W16" s="16"/>
      <c r="X16" s="16"/>
      <c r="Y16" s="16"/>
    </row>
    <row r="17" spans="1:25" s="161" customFormat="1" ht="55.15" customHeight="1" x14ac:dyDescent="0.2">
      <c r="A17" s="1"/>
      <c r="B17" s="66">
        <f t="shared" si="1"/>
        <v>8</v>
      </c>
      <c r="C17" s="204"/>
      <c r="D17" s="78" t="s">
        <v>63</v>
      </c>
      <c r="E17" s="151" t="s">
        <v>246</v>
      </c>
      <c r="F17" s="76" t="s">
        <v>96</v>
      </c>
      <c r="G17" s="85" t="s">
        <v>233</v>
      </c>
      <c r="H17" s="64" t="s">
        <v>272</v>
      </c>
      <c r="I17" s="63">
        <v>2</v>
      </c>
      <c r="J17" s="63">
        <v>3</v>
      </c>
      <c r="K17" s="63">
        <f t="shared" si="2"/>
        <v>6</v>
      </c>
      <c r="L17" s="63">
        <v>2</v>
      </c>
      <c r="M17" s="70">
        <f t="shared" si="0"/>
        <v>3</v>
      </c>
      <c r="N17" s="73" t="s">
        <v>273</v>
      </c>
      <c r="O17" s="74" t="s">
        <v>234</v>
      </c>
      <c r="P17" s="16"/>
      <c r="Q17" s="16"/>
      <c r="R17" s="16"/>
      <c r="S17" s="16"/>
      <c r="T17" s="16"/>
      <c r="U17" s="16"/>
      <c r="V17" s="16"/>
      <c r="W17" s="16"/>
      <c r="X17" s="16"/>
      <c r="Y17" s="16"/>
    </row>
    <row r="18" spans="1:25" ht="69" customHeight="1" x14ac:dyDescent="0.2">
      <c r="A18" s="1"/>
      <c r="B18" s="66">
        <f t="shared" si="1"/>
        <v>9</v>
      </c>
      <c r="C18" s="204"/>
      <c r="D18" s="77" t="s">
        <v>63</v>
      </c>
      <c r="E18" s="151" t="s">
        <v>67</v>
      </c>
      <c r="F18" s="76" t="s">
        <v>101</v>
      </c>
      <c r="G18" s="76" t="s">
        <v>102</v>
      </c>
      <c r="H18" s="64" t="s">
        <v>104</v>
      </c>
      <c r="I18" s="63">
        <v>3</v>
      </c>
      <c r="J18" s="63">
        <v>5</v>
      </c>
      <c r="K18" s="63">
        <f t="shared" si="2"/>
        <v>15</v>
      </c>
      <c r="L18" s="63">
        <v>2</v>
      </c>
      <c r="M18" s="70">
        <f>(K18/L18)</f>
        <v>7.5</v>
      </c>
      <c r="N18" s="73" t="s">
        <v>274</v>
      </c>
      <c r="O18" s="74"/>
      <c r="P18" s="16"/>
      <c r="Q18" s="16"/>
      <c r="R18" s="16"/>
      <c r="S18" s="16"/>
      <c r="T18" s="16"/>
      <c r="U18" s="16"/>
      <c r="V18" s="16"/>
      <c r="W18" s="16"/>
      <c r="X18" s="16"/>
      <c r="Y18" s="16"/>
    </row>
    <row r="19" spans="1:25" s="161" customFormat="1" ht="69" customHeight="1" x14ac:dyDescent="0.2">
      <c r="A19" s="1"/>
      <c r="B19" s="66">
        <f t="shared" si="1"/>
        <v>10</v>
      </c>
      <c r="C19" s="204"/>
      <c r="D19" s="77" t="s">
        <v>237</v>
      </c>
      <c r="E19" s="138" t="s">
        <v>72</v>
      </c>
      <c r="F19" s="76" t="s">
        <v>96</v>
      </c>
      <c r="G19" s="76" t="s">
        <v>275</v>
      </c>
      <c r="H19" s="64" t="s">
        <v>276</v>
      </c>
      <c r="I19" s="63">
        <v>1</v>
      </c>
      <c r="J19" s="63">
        <v>2</v>
      </c>
      <c r="K19" s="63">
        <f t="shared" si="2"/>
        <v>2</v>
      </c>
      <c r="L19" s="63">
        <v>1</v>
      </c>
      <c r="M19" s="70">
        <f>(K19/L19)</f>
        <v>2</v>
      </c>
      <c r="N19" s="73" t="s">
        <v>277</v>
      </c>
      <c r="O19" s="74"/>
      <c r="P19" s="16"/>
      <c r="Q19" s="16"/>
      <c r="R19" s="16"/>
      <c r="S19" s="16"/>
      <c r="T19" s="16"/>
      <c r="U19" s="16"/>
      <c r="V19" s="16"/>
      <c r="W19" s="16"/>
      <c r="X19" s="16"/>
      <c r="Y19" s="16"/>
    </row>
    <row r="20" spans="1:25" ht="45.4" customHeight="1" thickBot="1" x14ac:dyDescent="0.25">
      <c r="A20" s="1"/>
      <c r="B20" s="66">
        <f t="shared" si="1"/>
        <v>11</v>
      </c>
      <c r="C20" s="204"/>
      <c r="D20" s="77" t="s">
        <v>63</v>
      </c>
      <c r="E20" s="151" t="s">
        <v>68</v>
      </c>
      <c r="F20" s="76" t="s">
        <v>101</v>
      </c>
      <c r="G20" s="76" t="s">
        <v>103</v>
      </c>
      <c r="H20" s="64" t="s">
        <v>278</v>
      </c>
      <c r="I20" s="63">
        <v>4</v>
      </c>
      <c r="J20" s="63">
        <v>3</v>
      </c>
      <c r="K20" s="63">
        <f t="shared" si="2"/>
        <v>12</v>
      </c>
      <c r="L20" s="63">
        <v>2</v>
      </c>
      <c r="M20" s="70">
        <f t="shared" si="0"/>
        <v>6</v>
      </c>
      <c r="N20" s="73" t="s">
        <v>279</v>
      </c>
      <c r="O20" s="75"/>
      <c r="P20" s="16"/>
      <c r="Q20" s="16"/>
      <c r="R20" s="16"/>
      <c r="S20" s="16"/>
      <c r="T20" s="16"/>
      <c r="U20" s="16"/>
      <c r="V20" s="16"/>
      <c r="W20" s="16"/>
      <c r="X20" s="16"/>
      <c r="Y20" s="16"/>
    </row>
    <row r="21" spans="1:25" s="59" customFormat="1" ht="58.15" customHeight="1" x14ac:dyDescent="0.2">
      <c r="A21" s="1"/>
      <c r="B21" s="66">
        <f t="shared" si="1"/>
        <v>12</v>
      </c>
      <c r="C21" s="203" t="s">
        <v>151</v>
      </c>
      <c r="D21" s="104" t="s">
        <v>63</v>
      </c>
      <c r="E21" s="152" t="s">
        <v>74</v>
      </c>
      <c r="F21" s="76" t="s">
        <v>101</v>
      </c>
      <c r="G21" s="105" t="s">
        <v>106</v>
      </c>
      <c r="H21" s="106" t="s">
        <v>107</v>
      </c>
      <c r="I21" s="107">
        <v>3</v>
      </c>
      <c r="J21" s="107">
        <v>3</v>
      </c>
      <c r="K21" s="63">
        <f t="shared" ref="K21:K33" si="3">J21*I21</f>
        <v>9</v>
      </c>
      <c r="L21" s="107">
        <v>3</v>
      </c>
      <c r="M21" s="108">
        <f t="shared" si="0"/>
        <v>3</v>
      </c>
      <c r="N21" s="109" t="s">
        <v>280</v>
      </c>
      <c r="O21" s="110"/>
      <c r="P21" s="18"/>
      <c r="Q21" s="18"/>
      <c r="R21" s="18"/>
      <c r="S21" s="18"/>
      <c r="T21" s="18"/>
      <c r="U21" s="18"/>
      <c r="V21" s="18"/>
      <c r="W21" s="18"/>
      <c r="X21" s="18"/>
      <c r="Y21" s="18"/>
    </row>
    <row r="22" spans="1:25" s="79" customFormat="1" ht="45.4" customHeight="1" x14ac:dyDescent="0.2">
      <c r="A22" s="1"/>
      <c r="B22" s="66">
        <f t="shared" si="1"/>
        <v>13</v>
      </c>
      <c r="C22" s="204"/>
      <c r="D22" s="83" t="s">
        <v>63</v>
      </c>
      <c r="E22" s="151" t="s">
        <v>174</v>
      </c>
      <c r="F22" s="76" t="s">
        <v>101</v>
      </c>
      <c r="G22" s="76" t="s">
        <v>111</v>
      </c>
      <c r="H22" s="64" t="s">
        <v>109</v>
      </c>
      <c r="I22" s="63">
        <v>5</v>
      </c>
      <c r="J22" s="63">
        <v>4</v>
      </c>
      <c r="K22" s="63">
        <f t="shared" ref="K22:K31" si="4">J22*I22</f>
        <v>20</v>
      </c>
      <c r="L22" s="63">
        <v>2</v>
      </c>
      <c r="M22" s="70">
        <f t="shared" ref="M22:M31" si="5">(K22/L22)</f>
        <v>10</v>
      </c>
      <c r="N22" s="98" t="s">
        <v>281</v>
      </c>
      <c r="O22" s="74"/>
      <c r="P22" s="18"/>
      <c r="Q22" s="18"/>
      <c r="R22" s="18"/>
      <c r="S22" s="18"/>
      <c r="T22" s="18"/>
      <c r="U22" s="18"/>
      <c r="V22" s="18"/>
      <c r="W22" s="18"/>
      <c r="X22" s="18"/>
      <c r="Y22" s="18"/>
    </row>
    <row r="23" spans="1:25" s="79" customFormat="1" ht="45.4" customHeight="1" x14ac:dyDescent="0.2">
      <c r="A23" s="1"/>
      <c r="B23" s="66">
        <f t="shared" si="1"/>
        <v>14</v>
      </c>
      <c r="C23" s="204"/>
      <c r="D23" s="83" t="s">
        <v>69</v>
      </c>
      <c r="E23" s="151" t="s">
        <v>73</v>
      </c>
      <c r="F23" s="76" t="s">
        <v>240</v>
      </c>
      <c r="G23" s="76" t="s">
        <v>112</v>
      </c>
      <c r="H23" s="64" t="s">
        <v>113</v>
      </c>
      <c r="I23" s="63">
        <v>3</v>
      </c>
      <c r="J23" s="63">
        <v>3</v>
      </c>
      <c r="K23" s="63">
        <f t="shared" si="4"/>
        <v>9</v>
      </c>
      <c r="L23" s="63">
        <v>1</v>
      </c>
      <c r="M23" s="70">
        <f t="shared" si="5"/>
        <v>9</v>
      </c>
      <c r="N23" s="98" t="s">
        <v>257</v>
      </c>
      <c r="O23" s="74"/>
      <c r="P23" s="18"/>
      <c r="Q23" s="18"/>
      <c r="R23" s="18"/>
      <c r="S23" s="18"/>
      <c r="T23" s="18"/>
      <c r="U23" s="18"/>
      <c r="V23" s="18"/>
      <c r="W23" s="18"/>
      <c r="X23" s="18"/>
      <c r="Y23" s="18"/>
    </row>
    <row r="24" spans="1:25" s="79" customFormat="1" ht="60.6" customHeight="1" x14ac:dyDescent="0.2">
      <c r="A24" s="1"/>
      <c r="B24" s="66">
        <f t="shared" si="1"/>
        <v>15</v>
      </c>
      <c r="C24" s="204"/>
      <c r="D24" s="102" t="s">
        <v>115</v>
      </c>
      <c r="E24" s="151" t="s">
        <v>116</v>
      </c>
      <c r="F24" s="76" t="s">
        <v>96</v>
      </c>
      <c r="G24" s="76" t="s">
        <v>124</v>
      </c>
      <c r="H24" s="64" t="s">
        <v>117</v>
      </c>
      <c r="I24" s="63">
        <v>3</v>
      </c>
      <c r="J24" s="63">
        <v>4</v>
      </c>
      <c r="K24" s="63">
        <f t="shared" si="4"/>
        <v>12</v>
      </c>
      <c r="L24" s="63">
        <v>2</v>
      </c>
      <c r="M24" s="70">
        <f t="shared" si="5"/>
        <v>6</v>
      </c>
      <c r="N24" s="98" t="s">
        <v>282</v>
      </c>
      <c r="O24" s="74" t="s">
        <v>119</v>
      </c>
      <c r="P24" s="18"/>
      <c r="Q24" s="18"/>
      <c r="R24" s="18"/>
      <c r="S24" s="18"/>
      <c r="T24" s="18"/>
      <c r="U24" s="18"/>
      <c r="V24" s="18"/>
      <c r="W24" s="18"/>
      <c r="X24" s="18"/>
      <c r="Y24" s="18"/>
    </row>
    <row r="25" spans="1:25" s="79" customFormat="1" ht="51" customHeight="1" x14ac:dyDescent="0.2">
      <c r="A25" s="1"/>
      <c r="B25" s="66">
        <f t="shared" si="1"/>
        <v>16</v>
      </c>
      <c r="C25" s="204"/>
      <c r="D25" s="102" t="s">
        <v>115</v>
      </c>
      <c r="E25" s="151" t="s">
        <v>122</v>
      </c>
      <c r="F25" s="76" t="s">
        <v>96</v>
      </c>
      <c r="G25" s="76" t="s">
        <v>125</v>
      </c>
      <c r="H25" s="64" t="s">
        <v>126</v>
      </c>
      <c r="I25" s="63">
        <v>3</v>
      </c>
      <c r="J25" s="63">
        <v>4</v>
      </c>
      <c r="K25" s="63">
        <f t="shared" si="4"/>
        <v>12</v>
      </c>
      <c r="L25" s="63">
        <v>2</v>
      </c>
      <c r="M25" s="70">
        <f t="shared" si="5"/>
        <v>6</v>
      </c>
      <c r="N25" s="98" t="s">
        <v>283</v>
      </c>
      <c r="O25" s="74"/>
      <c r="P25" s="18"/>
      <c r="Q25" s="18"/>
      <c r="R25" s="18"/>
      <c r="S25" s="18"/>
      <c r="T25" s="18"/>
      <c r="U25" s="18"/>
      <c r="V25" s="18"/>
      <c r="W25" s="18"/>
      <c r="X25" s="18"/>
      <c r="Y25" s="18"/>
    </row>
    <row r="26" spans="1:25" s="79" customFormat="1" ht="45.4" customHeight="1" x14ac:dyDescent="0.2">
      <c r="A26" s="1"/>
      <c r="B26" s="66">
        <f t="shared" si="1"/>
        <v>17</v>
      </c>
      <c r="C26" s="204"/>
      <c r="D26" s="102" t="s">
        <v>115</v>
      </c>
      <c r="E26" s="151" t="s">
        <v>129</v>
      </c>
      <c r="F26" s="76" t="s">
        <v>128</v>
      </c>
      <c r="G26" s="76" t="s">
        <v>127</v>
      </c>
      <c r="H26" s="64" t="s">
        <v>284</v>
      </c>
      <c r="I26" s="63">
        <v>4</v>
      </c>
      <c r="J26" s="63">
        <v>4</v>
      </c>
      <c r="K26" s="63">
        <f t="shared" si="4"/>
        <v>16</v>
      </c>
      <c r="L26" s="63">
        <v>2</v>
      </c>
      <c r="M26" s="70">
        <f t="shared" si="5"/>
        <v>8</v>
      </c>
      <c r="N26" s="98" t="s">
        <v>285</v>
      </c>
      <c r="O26" s="74"/>
      <c r="P26" s="18"/>
      <c r="Q26" s="18"/>
      <c r="R26" s="18"/>
      <c r="S26" s="18"/>
      <c r="T26" s="18"/>
      <c r="U26" s="18"/>
      <c r="V26" s="18"/>
      <c r="W26" s="18"/>
      <c r="X26" s="18"/>
      <c r="Y26" s="18"/>
    </row>
    <row r="27" spans="1:25" s="79" customFormat="1" ht="45.4" customHeight="1" x14ac:dyDescent="0.2">
      <c r="A27" s="1"/>
      <c r="B27" s="66">
        <f t="shared" si="1"/>
        <v>18</v>
      </c>
      <c r="C27" s="204"/>
      <c r="D27" s="102" t="s">
        <v>115</v>
      </c>
      <c r="E27" s="151" t="s">
        <v>132</v>
      </c>
      <c r="F27" s="76" t="s">
        <v>96</v>
      </c>
      <c r="G27" s="76" t="s">
        <v>131</v>
      </c>
      <c r="H27" s="64" t="s">
        <v>247</v>
      </c>
      <c r="I27" s="63">
        <v>5</v>
      </c>
      <c r="J27" s="63">
        <v>5</v>
      </c>
      <c r="K27" s="63">
        <f t="shared" si="4"/>
        <v>25</v>
      </c>
      <c r="L27" s="63">
        <v>2</v>
      </c>
      <c r="M27" s="70">
        <f t="shared" si="5"/>
        <v>12.5</v>
      </c>
      <c r="N27" s="98" t="s">
        <v>286</v>
      </c>
      <c r="O27" s="74"/>
      <c r="P27" s="18"/>
      <c r="Q27" s="18"/>
      <c r="R27" s="18"/>
      <c r="S27" s="18"/>
      <c r="T27" s="18"/>
      <c r="U27" s="18"/>
      <c r="V27" s="18"/>
      <c r="W27" s="18"/>
      <c r="X27" s="18"/>
      <c r="Y27" s="18"/>
    </row>
    <row r="28" spans="1:25" s="79" customFormat="1" ht="45.4" customHeight="1" x14ac:dyDescent="0.2">
      <c r="A28" s="1"/>
      <c r="B28" s="66">
        <f t="shared" si="1"/>
        <v>19</v>
      </c>
      <c r="C28" s="204"/>
      <c r="D28" s="102" t="s">
        <v>115</v>
      </c>
      <c r="E28" s="151" t="s">
        <v>134</v>
      </c>
      <c r="F28" s="76" t="s">
        <v>96</v>
      </c>
      <c r="G28" s="76" t="s">
        <v>135</v>
      </c>
      <c r="H28" s="64" t="s">
        <v>251</v>
      </c>
      <c r="I28" s="63">
        <v>4</v>
      </c>
      <c r="J28" s="63">
        <v>3</v>
      </c>
      <c r="K28" s="63">
        <f t="shared" si="4"/>
        <v>12</v>
      </c>
      <c r="L28" s="63">
        <v>2</v>
      </c>
      <c r="M28" s="70">
        <f t="shared" si="5"/>
        <v>6</v>
      </c>
      <c r="N28" s="98" t="s">
        <v>287</v>
      </c>
      <c r="O28" s="74" t="s">
        <v>137</v>
      </c>
      <c r="P28" s="18"/>
      <c r="Q28" s="18"/>
      <c r="R28" s="18"/>
      <c r="S28" s="18"/>
      <c r="T28" s="18"/>
      <c r="U28" s="18"/>
      <c r="V28" s="18"/>
      <c r="W28" s="18"/>
      <c r="X28" s="18"/>
      <c r="Y28" s="18"/>
    </row>
    <row r="29" spans="1:25" s="79" customFormat="1" ht="64.5" customHeight="1" x14ac:dyDescent="0.2">
      <c r="A29" s="1"/>
      <c r="B29" s="66">
        <f t="shared" si="1"/>
        <v>20</v>
      </c>
      <c r="C29" s="204"/>
      <c r="D29" s="102" t="s">
        <v>115</v>
      </c>
      <c r="E29" s="151" t="s">
        <v>138</v>
      </c>
      <c r="F29" s="76" t="s">
        <v>96</v>
      </c>
      <c r="G29" s="76" t="s">
        <v>139</v>
      </c>
      <c r="H29" s="64" t="s">
        <v>288</v>
      </c>
      <c r="I29" s="63">
        <v>3</v>
      </c>
      <c r="J29" s="63">
        <v>5</v>
      </c>
      <c r="K29" s="63">
        <f t="shared" si="4"/>
        <v>15</v>
      </c>
      <c r="L29" s="63">
        <v>2</v>
      </c>
      <c r="M29" s="70">
        <f t="shared" si="5"/>
        <v>7.5</v>
      </c>
      <c r="N29" s="98" t="s">
        <v>252</v>
      </c>
      <c r="O29" s="74"/>
      <c r="P29" s="18"/>
      <c r="Q29" s="18"/>
      <c r="R29" s="18"/>
      <c r="S29" s="18"/>
      <c r="T29" s="18"/>
      <c r="U29" s="18"/>
      <c r="V29" s="18"/>
      <c r="W29" s="18"/>
      <c r="X29" s="18"/>
      <c r="Y29" s="18"/>
    </row>
    <row r="30" spans="1:25" s="79" customFormat="1" ht="45.4" customHeight="1" x14ac:dyDescent="0.2">
      <c r="A30" s="1"/>
      <c r="B30" s="66">
        <f t="shared" si="1"/>
        <v>21</v>
      </c>
      <c r="C30" s="204"/>
      <c r="D30" s="102" t="s">
        <v>115</v>
      </c>
      <c r="E30" s="151" t="s">
        <v>145</v>
      </c>
      <c r="F30" s="76" t="s">
        <v>96</v>
      </c>
      <c r="G30" s="76" t="s">
        <v>141</v>
      </c>
      <c r="H30" s="64" t="s">
        <v>142</v>
      </c>
      <c r="I30" s="63">
        <v>4</v>
      </c>
      <c r="J30" s="63">
        <v>4</v>
      </c>
      <c r="K30" s="63">
        <f t="shared" si="4"/>
        <v>16</v>
      </c>
      <c r="L30" s="63">
        <v>4</v>
      </c>
      <c r="M30" s="70">
        <f t="shared" si="5"/>
        <v>4</v>
      </c>
      <c r="N30" s="98" t="s">
        <v>253</v>
      </c>
      <c r="O30" s="74"/>
      <c r="P30" s="18"/>
      <c r="Q30" s="18"/>
      <c r="R30" s="18"/>
      <c r="S30" s="18"/>
      <c r="T30" s="18"/>
      <c r="U30" s="18"/>
      <c r="V30" s="18"/>
      <c r="W30" s="18"/>
      <c r="X30" s="18"/>
      <c r="Y30" s="18"/>
    </row>
    <row r="31" spans="1:25" s="82" customFormat="1" ht="45.4" customHeight="1" x14ac:dyDescent="0.2">
      <c r="A31" s="1"/>
      <c r="B31" s="66">
        <f t="shared" si="1"/>
        <v>22</v>
      </c>
      <c r="C31" s="204"/>
      <c r="D31" s="120" t="s">
        <v>69</v>
      </c>
      <c r="E31" s="153" t="s">
        <v>75</v>
      </c>
      <c r="F31" s="121" t="s">
        <v>190</v>
      </c>
      <c r="G31" s="121" t="s">
        <v>189</v>
      </c>
      <c r="H31" s="122" t="s">
        <v>254</v>
      </c>
      <c r="I31" s="123">
        <v>3</v>
      </c>
      <c r="J31" s="123">
        <v>4</v>
      </c>
      <c r="K31" s="123">
        <f t="shared" si="4"/>
        <v>12</v>
      </c>
      <c r="L31" s="123">
        <v>2</v>
      </c>
      <c r="M31" s="124">
        <f t="shared" si="5"/>
        <v>6</v>
      </c>
      <c r="N31" s="119" t="s">
        <v>289</v>
      </c>
      <c r="O31" s="125"/>
      <c r="P31" s="18"/>
      <c r="Q31" s="18"/>
      <c r="R31" s="18"/>
      <c r="S31" s="18"/>
      <c r="T31" s="18"/>
      <c r="U31" s="18"/>
      <c r="V31" s="18"/>
      <c r="W31" s="18"/>
      <c r="X31" s="18"/>
      <c r="Y31" s="18"/>
    </row>
    <row r="32" spans="1:25" s="59" customFormat="1" ht="54.4" customHeight="1" thickBot="1" x14ac:dyDescent="0.25">
      <c r="A32" s="1"/>
      <c r="B32" s="66">
        <f t="shared" si="1"/>
        <v>23</v>
      </c>
      <c r="C32" s="214"/>
      <c r="D32" s="111" t="s">
        <v>69</v>
      </c>
      <c r="E32" s="150" t="s">
        <v>168</v>
      </c>
      <c r="F32" s="90" t="s">
        <v>147</v>
      </c>
      <c r="G32" s="90" t="s">
        <v>146</v>
      </c>
      <c r="H32" s="91" t="s">
        <v>148</v>
      </c>
      <c r="I32" s="92">
        <v>4</v>
      </c>
      <c r="J32" s="92">
        <v>3</v>
      </c>
      <c r="K32" s="92">
        <f t="shared" si="3"/>
        <v>12</v>
      </c>
      <c r="L32" s="92">
        <v>2</v>
      </c>
      <c r="M32" s="87">
        <f t="shared" si="0"/>
        <v>6</v>
      </c>
      <c r="N32" s="100" t="s">
        <v>290</v>
      </c>
      <c r="O32" s="101"/>
      <c r="P32" s="18"/>
      <c r="Q32" s="18"/>
      <c r="R32" s="18"/>
      <c r="S32" s="18"/>
      <c r="T32" s="18"/>
      <c r="U32" s="18"/>
      <c r="V32" s="18"/>
      <c r="W32" s="18"/>
      <c r="X32" s="18"/>
      <c r="Y32" s="18"/>
    </row>
    <row r="33" spans="1:25" s="59" customFormat="1" ht="78.75" customHeight="1" thickBot="1" x14ac:dyDescent="0.25">
      <c r="A33" s="1"/>
      <c r="B33" s="66">
        <f t="shared" si="1"/>
        <v>24</v>
      </c>
      <c r="C33" s="203" t="s">
        <v>173</v>
      </c>
      <c r="D33" s="113" t="s">
        <v>85</v>
      </c>
      <c r="E33" s="152" t="s">
        <v>152</v>
      </c>
      <c r="F33" s="105" t="s">
        <v>291</v>
      </c>
      <c r="G33" s="105" t="s">
        <v>154</v>
      </c>
      <c r="H33" s="114" t="s">
        <v>153</v>
      </c>
      <c r="I33" s="107">
        <v>3</v>
      </c>
      <c r="J33" s="107">
        <v>3</v>
      </c>
      <c r="K33" s="107">
        <f t="shared" si="3"/>
        <v>9</v>
      </c>
      <c r="L33" s="107">
        <v>3</v>
      </c>
      <c r="M33" s="108">
        <f t="shared" si="0"/>
        <v>3</v>
      </c>
      <c r="N33" s="98" t="s">
        <v>298</v>
      </c>
      <c r="O33" s="110"/>
      <c r="P33" s="18"/>
      <c r="Q33" s="18"/>
      <c r="R33" s="18"/>
      <c r="S33" s="18"/>
      <c r="T33" s="18"/>
      <c r="U33" s="18"/>
      <c r="V33" s="18"/>
      <c r="W33" s="18"/>
      <c r="X33" s="18"/>
      <c r="Y33" s="18"/>
    </row>
    <row r="34" spans="1:25" s="79" customFormat="1" ht="95.25" customHeight="1" x14ac:dyDescent="0.2">
      <c r="A34" s="1"/>
      <c r="B34" s="66">
        <f t="shared" si="1"/>
        <v>25</v>
      </c>
      <c r="C34" s="204"/>
      <c r="D34" s="103" t="s">
        <v>85</v>
      </c>
      <c r="E34" s="138" t="s">
        <v>158</v>
      </c>
      <c r="F34" s="76" t="s">
        <v>101</v>
      </c>
      <c r="G34" s="76" t="s">
        <v>157</v>
      </c>
      <c r="H34" s="85" t="s">
        <v>159</v>
      </c>
      <c r="I34" s="88">
        <v>4</v>
      </c>
      <c r="J34" s="88">
        <v>3</v>
      </c>
      <c r="K34" s="88">
        <f t="shared" ref="K34:K42" si="6">J34*I34</f>
        <v>12</v>
      </c>
      <c r="L34" s="88">
        <v>2</v>
      </c>
      <c r="M34" s="97">
        <f t="shared" ref="M34:M42" si="7">(K34/L34)</f>
        <v>6</v>
      </c>
      <c r="N34" s="71" t="s">
        <v>292</v>
      </c>
      <c r="O34" s="99"/>
      <c r="P34" s="18"/>
      <c r="Q34" s="18"/>
      <c r="R34" s="18"/>
      <c r="S34" s="18"/>
      <c r="T34" s="18"/>
      <c r="U34" s="18"/>
      <c r="V34" s="18"/>
      <c r="W34" s="18"/>
      <c r="X34" s="18"/>
      <c r="Y34" s="18"/>
    </row>
    <row r="35" spans="1:25" s="146" customFormat="1" ht="54.4" customHeight="1" x14ac:dyDescent="0.2">
      <c r="A35" s="136"/>
      <c r="B35" s="66">
        <f t="shared" si="1"/>
        <v>26</v>
      </c>
      <c r="C35" s="204"/>
      <c r="D35" s="137" t="s">
        <v>63</v>
      </c>
      <c r="E35" s="138" t="s">
        <v>180</v>
      </c>
      <c r="F35" s="76" t="s">
        <v>101</v>
      </c>
      <c r="G35" s="139" t="s">
        <v>161</v>
      </c>
      <c r="H35" s="140" t="s">
        <v>293</v>
      </c>
      <c r="I35" s="141">
        <v>4</v>
      </c>
      <c r="J35" s="141">
        <v>4</v>
      </c>
      <c r="K35" s="141">
        <f t="shared" si="6"/>
        <v>16</v>
      </c>
      <c r="L35" s="141">
        <v>2</v>
      </c>
      <c r="M35" s="142">
        <f t="shared" si="7"/>
        <v>8</v>
      </c>
      <c r="N35" s="143" t="s">
        <v>294</v>
      </c>
      <c r="O35" s="144"/>
      <c r="P35" s="145"/>
      <c r="Q35" s="145"/>
      <c r="R35" s="145"/>
      <c r="S35" s="145"/>
      <c r="T35" s="145"/>
      <c r="U35" s="145"/>
      <c r="V35" s="145"/>
      <c r="W35" s="145"/>
      <c r="X35" s="145"/>
      <c r="Y35" s="145"/>
    </row>
    <row r="36" spans="1:25" s="79" customFormat="1" ht="54.4" customHeight="1" x14ac:dyDescent="0.2">
      <c r="A36" s="1"/>
      <c r="B36" s="66">
        <f t="shared" si="1"/>
        <v>27</v>
      </c>
      <c r="C36" s="204"/>
      <c r="D36" s="103" t="s">
        <v>85</v>
      </c>
      <c r="E36" s="138" t="s">
        <v>164</v>
      </c>
      <c r="F36" s="76" t="s">
        <v>101</v>
      </c>
      <c r="G36" s="76" t="s">
        <v>163</v>
      </c>
      <c r="H36" s="85" t="s">
        <v>165</v>
      </c>
      <c r="I36" s="88">
        <v>2</v>
      </c>
      <c r="J36" s="88">
        <v>4</v>
      </c>
      <c r="K36" s="88">
        <f t="shared" si="6"/>
        <v>8</v>
      </c>
      <c r="L36" s="88">
        <v>4</v>
      </c>
      <c r="M36" s="97">
        <f t="shared" si="7"/>
        <v>2</v>
      </c>
      <c r="N36" s="143" t="s">
        <v>295</v>
      </c>
      <c r="O36" s="99"/>
      <c r="P36" s="18"/>
      <c r="Q36" s="18"/>
      <c r="R36" s="18"/>
      <c r="S36" s="18"/>
      <c r="T36" s="18"/>
      <c r="U36" s="18"/>
      <c r="V36" s="18"/>
      <c r="W36" s="18"/>
      <c r="X36" s="18"/>
      <c r="Y36" s="18"/>
    </row>
    <row r="37" spans="1:25" s="79" customFormat="1" ht="62.25" customHeight="1" thickBot="1" x14ac:dyDescent="0.25">
      <c r="A37" s="1"/>
      <c r="B37" s="66">
        <f t="shared" si="1"/>
        <v>28</v>
      </c>
      <c r="C37" s="214"/>
      <c r="D37" s="115" t="s">
        <v>69</v>
      </c>
      <c r="E37" s="154" t="s">
        <v>188</v>
      </c>
      <c r="F37" s="90" t="s">
        <v>101</v>
      </c>
      <c r="G37" s="90" t="s">
        <v>169</v>
      </c>
      <c r="H37" s="91" t="s">
        <v>170</v>
      </c>
      <c r="I37" s="92">
        <v>2</v>
      </c>
      <c r="J37" s="116">
        <v>4</v>
      </c>
      <c r="K37" s="116">
        <f t="shared" si="6"/>
        <v>8</v>
      </c>
      <c r="L37" s="116">
        <v>2</v>
      </c>
      <c r="M37" s="117">
        <f t="shared" si="7"/>
        <v>4</v>
      </c>
      <c r="N37" s="71" t="s">
        <v>296</v>
      </c>
      <c r="O37" s="118"/>
      <c r="P37" s="18"/>
      <c r="Q37" s="18"/>
      <c r="R37" s="18"/>
      <c r="S37" s="18"/>
      <c r="T37" s="18"/>
      <c r="U37" s="18"/>
      <c r="V37" s="18"/>
      <c r="W37" s="18"/>
      <c r="X37" s="18"/>
      <c r="Y37" s="18"/>
    </row>
    <row r="38" spans="1:25" s="79" customFormat="1" ht="63.75" customHeight="1" thickBot="1" x14ac:dyDescent="0.25">
      <c r="A38" s="1"/>
      <c r="B38" s="66">
        <f t="shared" si="1"/>
        <v>29</v>
      </c>
      <c r="C38" s="203" t="s">
        <v>183</v>
      </c>
      <c r="D38" s="103" t="s">
        <v>63</v>
      </c>
      <c r="E38" s="138" t="s">
        <v>230</v>
      </c>
      <c r="F38" s="84" t="s">
        <v>175</v>
      </c>
      <c r="G38" s="84" t="s">
        <v>176</v>
      </c>
      <c r="H38" s="85" t="s">
        <v>194</v>
      </c>
      <c r="I38" s="88">
        <v>4</v>
      </c>
      <c r="J38" s="88">
        <v>4</v>
      </c>
      <c r="K38" s="88">
        <f t="shared" si="6"/>
        <v>16</v>
      </c>
      <c r="L38" s="88">
        <v>3</v>
      </c>
      <c r="M38" s="159">
        <f t="shared" si="7"/>
        <v>5.333333333333333</v>
      </c>
      <c r="N38" s="98" t="s">
        <v>255</v>
      </c>
      <c r="O38" s="99"/>
      <c r="P38" s="18"/>
      <c r="Q38" s="18"/>
      <c r="R38" s="18"/>
      <c r="S38" s="18"/>
      <c r="T38" s="18"/>
      <c r="U38" s="18"/>
      <c r="V38" s="18"/>
      <c r="W38" s="18"/>
      <c r="X38" s="18"/>
      <c r="Y38" s="18"/>
    </row>
    <row r="39" spans="1:25" s="79" customFormat="1" ht="72" customHeight="1" x14ac:dyDescent="0.2">
      <c r="A39" s="1"/>
      <c r="B39" s="66">
        <f t="shared" si="1"/>
        <v>30</v>
      </c>
      <c r="C39" s="204"/>
      <c r="D39" s="103" t="s">
        <v>63</v>
      </c>
      <c r="E39" s="138" t="s">
        <v>231</v>
      </c>
      <c r="F39" s="84" t="s">
        <v>175</v>
      </c>
      <c r="G39" s="76" t="s">
        <v>176</v>
      </c>
      <c r="H39" s="64" t="s">
        <v>179</v>
      </c>
      <c r="I39" s="63">
        <v>4</v>
      </c>
      <c r="J39" s="88">
        <v>4</v>
      </c>
      <c r="K39" s="88">
        <f t="shared" si="6"/>
        <v>16</v>
      </c>
      <c r="L39" s="88">
        <v>2</v>
      </c>
      <c r="M39" s="97">
        <f t="shared" si="7"/>
        <v>8</v>
      </c>
      <c r="N39" s="98" t="s">
        <v>255</v>
      </c>
      <c r="O39" s="99"/>
      <c r="P39" s="18"/>
      <c r="Q39" s="18"/>
      <c r="R39" s="18"/>
      <c r="S39" s="18"/>
      <c r="T39" s="18"/>
      <c r="U39" s="18"/>
      <c r="V39" s="18"/>
      <c r="W39" s="18"/>
      <c r="X39" s="18"/>
      <c r="Y39" s="18"/>
    </row>
    <row r="40" spans="1:25" s="79" customFormat="1" ht="68.25" customHeight="1" x14ac:dyDescent="0.2">
      <c r="A40" s="1"/>
      <c r="B40" s="66">
        <f t="shared" si="1"/>
        <v>31</v>
      </c>
      <c r="C40" s="204"/>
      <c r="D40" s="103" t="s">
        <v>85</v>
      </c>
      <c r="E40" s="138" t="s">
        <v>184</v>
      </c>
      <c r="F40" s="84" t="s">
        <v>175</v>
      </c>
      <c r="G40" s="76" t="s">
        <v>185</v>
      </c>
      <c r="H40" s="64" t="s">
        <v>186</v>
      </c>
      <c r="I40" s="63">
        <v>4</v>
      </c>
      <c r="J40" s="88">
        <v>4</v>
      </c>
      <c r="K40" s="88">
        <f t="shared" si="6"/>
        <v>16</v>
      </c>
      <c r="L40" s="88">
        <v>2</v>
      </c>
      <c r="M40" s="97">
        <f t="shared" si="7"/>
        <v>8</v>
      </c>
      <c r="N40" s="98" t="s">
        <v>255</v>
      </c>
      <c r="O40" s="99"/>
      <c r="P40" s="18"/>
      <c r="Q40" s="18"/>
      <c r="R40" s="18"/>
      <c r="S40" s="18"/>
      <c r="T40" s="18"/>
      <c r="U40" s="18"/>
      <c r="V40" s="18"/>
      <c r="W40" s="18"/>
      <c r="X40" s="18"/>
      <c r="Y40" s="18"/>
    </row>
    <row r="41" spans="1:25" s="79" customFormat="1" ht="46.5" x14ac:dyDescent="0.2">
      <c r="A41" s="1"/>
      <c r="B41" s="66">
        <f t="shared" si="1"/>
        <v>32</v>
      </c>
      <c r="C41" s="204"/>
      <c r="D41" s="103" t="s">
        <v>85</v>
      </c>
      <c r="E41" s="138" t="s">
        <v>192</v>
      </c>
      <c r="F41" s="84" t="s">
        <v>193</v>
      </c>
      <c r="G41" s="76" t="s">
        <v>176</v>
      </c>
      <c r="H41" s="64" t="s">
        <v>195</v>
      </c>
      <c r="I41" s="63">
        <v>4</v>
      </c>
      <c r="J41" s="88">
        <v>3</v>
      </c>
      <c r="K41" s="88">
        <f t="shared" si="6"/>
        <v>12</v>
      </c>
      <c r="L41" s="88">
        <v>2</v>
      </c>
      <c r="M41" s="97">
        <f t="shared" si="7"/>
        <v>6</v>
      </c>
      <c r="N41" s="98" t="s">
        <v>255</v>
      </c>
      <c r="O41" s="99"/>
      <c r="P41" s="18"/>
      <c r="Q41" s="18"/>
      <c r="R41" s="18"/>
      <c r="S41" s="18"/>
      <c r="T41" s="18"/>
      <c r="U41" s="18"/>
      <c r="V41" s="18"/>
      <c r="W41" s="18"/>
      <c r="X41" s="18"/>
      <c r="Y41" s="18"/>
    </row>
    <row r="42" spans="1:25" s="79" customFormat="1" ht="54.4" customHeight="1" thickBot="1" x14ac:dyDescent="0.25">
      <c r="A42" s="1"/>
      <c r="B42" s="66">
        <f t="shared" si="1"/>
        <v>33</v>
      </c>
      <c r="C42" s="214"/>
      <c r="D42" s="103" t="s">
        <v>85</v>
      </c>
      <c r="E42" s="138" t="s">
        <v>229</v>
      </c>
      <c r="F42" s="84" t="s">
        <v>196</v>
      </c>
      <c r="G42" s="84" t="s">
        <v>297</v>
      </c>
      <c r="H42" s="85" t="s">
        <v>198</v>
      </c>
      <c r="I42" s="88">
        <v>4</v>
      </c>
      <c r="J42" s="88">
        <v>3</v>
      </c>
      <c r="K42" s="88">
        <f t="shared" si="6"/>
        <v>12</v>
      </c>
      <c r="L42" s="88">
        <v>3</v>
      </c>
      <c r="M42" s="97">
        <f t="shared" si="7"/>
        <v>4</v>
      </c>
      <c r="N42" s="98" t="s">
        <v>255</v>
      </c>
      <c r="O42" s="99"/>
      <c r="P42" s="18"/>
      <c r="Q42" s="18"/>
      <c r="R42" s="18"/>
      <c r="S42" s="18"/>
      <c r="T42" s="18"/>
      <c r="U42" s="18"/>
      <c r="V42" s="18"/>
      <c r="W42" s="18"/>
      <c r="X42" s="18"/>
      <c r="Y42" s="18"/>
    </row>
    <row r="43" spans="1:25" ht="11.25" customHeight="1" x14ac:dyDescent="0.2">
      <c r="A43" s="1"/>
      <c r="B43" s="112"/>
      <c r="C43" s="65"/>
      <c r="D43" s="20"/>
      <c r="E43" s="155"/>
      <c r="F43" s="20"/>
      <c r="G43" s="20"/>
      <c r="H43" s="20"/>
      <c r="I43" s="21"/>
      <c r="J43" s="21"/>
      <c r="K43" s="21"/>
      <c r="L43" s="21"/>
      <c r="M43" s="21"/>
      <c r="N43" s="22"/>
      <c r="O43" s="23"/>
      <c r="P43" s="1"/>
      <c r="Q43" s="1"/>
      <c r="R43" s="1"/>
      <c r="S43" s="1"/>
      <c r="T43" s="1"/>
      <c r="U43" s="1"/>
      <c r="V43" s="1"/>
      <c r="W43" s="1"/>
      <c r="X43" s="1"/>
      <c r="Y43" s="1"/>
    </row>
    <row r="44" spans="1:25" ht="11.25" customHeight="1" x14ac:dyDescent="0.2">
      <c r="A44" s="1"/>
      <c r="B44" s="24"/>
      <c r="C44" s="24"/>
      <c r="D44" s="25"/>
      <c r="E44" s="156"/>
      <c r="F44" s="25"/>
      <c r="G44" s="25"/>
      <c r="H44" s="25"/>
      <c r="I44" s="26">
        <f>AVERAGE(I10:I42)</f>
        <v>3.4545454545454546</v>
      </c>
      <c r="J44" s="26">
        <f>AVERAGE(J10:J42)</f>
        <v>3.6666666666666665</v>
      </c>
      <c r="K44" s="26">
        <f>I44*J44</f>
        <v>12.666666666666666</v>
      </c>
      <c r="L44" s="26">
        <f>MODE(L10:L42)</f>
        <v>2</v>
      </c>
      <c r="M44" s="160">
        <f>(K44/L44)</f>
        <v>6.333333333333333</v>
      </c>
      <c r="N44" s="15"/>
      <c r="O44" s="15"/>
      <c r="P44" s="1"/>
      <c r="Q44" s="1"/>
      <c r="R44" s="1"/>
      <c r="S44" s="1"/>
      <c r="T44" s="1"/>
      <c r="U44" s="1"/>
      <c r="V44" s="1"/>
      <c r="W44" s="1"/>
      <c r="X44" s="1"/>
      <c r="Y44" s="1"/>
    </row>
    <row r="45" spans="1:25" ht="11.25" customHeight="1" x14ac:dyDescent="0.2">
      <c r="A45" s="1"/>
      <c r="B45" s="1"/>
      <c r="C45" s="1"/>
      <c r="D45" s="207" t="s">
        <v>31</v>
      </c>
      <c r="E45" s="208"/>
      <c r="F45" s="209"/>
      <c r="G45" s="210"/>
      <c r="H45" s="210"/>
      <c r="I45" s="210"/>
      <c r="J45" s="210"/>
      <c r="K45" s="210"/>
      <c r="L45" s="210"/>
      <c r="M45" s="210"/>
      <c r="N45" s="210"/>
      <c r="O45" s="211"/>
      <c r="P45" s="1"/>
      <c r="Q45" s="1"/>
      <c r="R45" s="1"/>
      <c r="S45" s="1"/>
      <c r="T45" s="1"/>
      <c r="U45" s="1"/>
      <c r="V45" s="1"/>
      <c r="W45" s="1"/>
      <c r="X45" s="1"/>
      <c r="Y45" s="1"/>
    </row>
    <row r="46" spans="1:25" ht="11.25" customHeight="1" x14ac:dyDescent="0.2">
      <c r="A46" s="1"/>
      <c r="B46" s="1"/>
      <c r="C46" s="1"/>
      <c r="D46" s="207" t="s">
        <v>32</v>
      </c>
      <c r="E46" s="208"/>
      <c r="F46" s="212" t="s">
        <v>199</v>
      </c>
      <c r="G46" s="213"/>
      <c r="H46" s="213"/>
      <c r="I46" s="213"/>
      <c r="J46" s="213"/>
      <c r="K46" s="213"/>
      <c r="L46" s="213"/>
      <c r="M46" s="213"/>
      <c r="N46" s="213"/>
      <c r="O46" s="208"/>
      <c r="P46" s="1"/>
      <c r="Q46" s="1"/>
      <c r="R46" s="1"/>
      <c r="S46" s="1"/>
      <c r="T46" s="1"/>
      <c r="U46" s="1"/>
      <c r="V46" s="1"/>
      <c r="W46" s="1"/>
      <c r="X46" s="1"/>
      <c r="Y46" s="1"/>
    </row>
    <row r="47" spans="1:25" ht="11.25" customHeight="1" x14ac:dyDescent="0.2">
      <c r="A47" s="1"/>
      <c r="B47" s="1"/>
      <c r="C47" s="1"/>
      <c r="D47" s="207" t="s">
        <v>33</v>
      </c>
      <c r="E47" s="208"/>
      <c r="F47" s="212" t="s">
        <v>200</v>
      </c>
      <c r="G47" s="213"/>
      <c r="H47" s="213"/>
      <c r="I47" s="213"/>
      <c r="J47" s="213"/>
      <c r="K47" s="213"/>
      <c r="L47" s="213"/>
      <c r="M47" s="213"/>
      <c r="N47" s="213"/>
      <c r="O47" s="208"/>
      <c r="P47" s="1"/>
      <c r="Q47" s="1"/>
      <c r="R47" s="1"/>
      <c r="S47" s="1"/>
      <c r="T47" s="1"/>
      <c r="U47" s="1"/>
      <c r="V47" s="1"/>
      <c r="W47" s="1"/>
      <c r="X47" s="1"/>
      <c r="Y47" s="1"/>
    </row>
    <row r="48" spans="1:25" ht="11.25" customHeight="1" x14ac:dyDescent="0.2">
      <c r="A48" s="1"/>
      <c r="B48" s="1"/>
      <c r="C48" s="1"/>
      <c r="D48" s="1"/>
      <c r="E48" s="157"/>
      <c r="F48" s="1"/>
      <c r="G48" s="1"/>
      <c r="H48" s="1"/>
      <c r="I48" s="1"/>
      <c r="J48" s="1"/>
      <c r="K48" s="1"/>
      <c r="L48" s="1"/>
      <c r="M48" s="1"/>
      <c r="N48" s="1"/>
      <c r="O48" s="1"/>
      <c r="P48" s="1"/>
      <c r="Q48" s="1"/>
      <c r="R48" s="1"/>
      <c r="S48" s="1"/>
      <c r="T48" s="1"/>
      <c r="U48" s="1"/>
      <c r="V48" s="1"/>
      <c r="W48" s="1"/>
      <c r="X48" s="1"/>
      <c r="Y48" s="1"/>
    </row>
    <row r="49" spans="1:25" ht="11.25" customHeight="1" x14ac:dyDescent="0.2">
      <c r="A49" s="1"/>
      <c r="B49" s="1"/>
      <c r="C49" s="1"/>
      <c r="D49" s="1"/>
      <c r="E49" s="157"/>
      <c r="F49" s="1"/>
      <c r="G49" s="1"/>
      <c r="H49" s="1"/>
      <c r="I49" s="1"/>
      <c r="J49" s="1"/>
      <c r="K49" s="1"/>
      <c r="L49" s="1"/>
      <c r="M49" s="1"/>
      <c r="N49" s="1"/>
      <c r="O49" s="1"/>
      <c r="P49" s="1"/>
      <c r="Q49" s="1"/>
      <c r="R49" s="1"/>
      <c r="S49" s="1"/>
      <c r="T49" s="1"/>
      <c r="U49" s="1"/>
      <c r="V49" s="1"/>
      <c r="W49" s="1"/>
      <c r="X49" s="1"/>
      <c r="Y49" s="1"/>
    </row>
    <row r="50" spans="1:25" ht="11.25" customHeight="1" x14ac:dyDescent="0.2">
      <c r="A50" s="1"/>
      <c r="B50" s="1"/>
      <c r="C50" s="1"/>
      <c r="D50" s="1"/>
      <c r="E50" s="157"/>
      <c r="F50" s="1"/>
      <c r="G50" s="1"/>
      <c r="H50" s="1"/>
      <c r="I50" s="1"/>
      <c r="J50" s="1"/>
      <c r="K50" s="1"/>
      <c r="L50" s="1"/>
      <c r="M50" s="1"/>
      <c r="N50" s="1"/>
      <c r="O50" s="1"/>
      <c r="P50" s="1"/>
      <c r="Q50" s="1"/>
      <c r="R50" s="1"/>
      <c r="S50" s="1"/>
      <c r="T50" s="1"/>
      <c r="U50" s="1"/>
      <c r="V50" s="1"/>
      <c r="W50" s="1"/>
      <c r="X50" s="1"/>
      <c r="Y50" s="1"/>
    </row>
    <row r="51" spans="1:25" ht="11.25" customHeight="1" x14ac:dyDescent="0.2">
      <c r="A51" s="1"/>
      <c r="B51" s="1"/>
      <c r="C51" s="1"/>
      <c r="D51" s="1"/>
      <c r="E51" s="157"/>
      <c r="F51" s="1"/>
      <c r="G51" s="7"/>
      <c r="H51" s="1"/>
      <c r="I51" s="1"/>
      <c r="J51" s="1"/>
      <c r="K51" s="1"/>
      <c r="L51" s="1"/>
      <c r="M51" s="1"/>
      <c r="N51" s="1"/>
      <c r="O51" s="1"/>
      <c r="P51" s="1"/>
      <c r="Q51" s="1"/>
      <c r="R51" s="1"/>
      <c r="S51" s="1"/>
      <c r="T51" s="1"/>
      <c r="U51" s="1"/>
      <c r="V51" s="1"/>
      <c r="W51" s="1"/>
      <c r="X51" s="1"/>
      <c r="Y51" s="1"/>
    </row>
    <row r="52" spans="1:25" ht="11.25" customHeight="1" x14ac:dyDescent="0.2">
      <c r="A52" s="1"/>
      <c r="B52" s="1"/>
      <c r="C52" s="1"/>
      <c r="D52" s="1"/>
      <c r="E52" s="157"/>
      <c r="F52" s="1"/>
      <c r="G52" s="1"/>
      <c r="H52" s="1"/>
      <c r="I52" s="1"/>
      <c r="J52" s="1"/>
      <c r="K52" s="1"/>
      <c r="L52" s="1"/>
      <c r="M52" s="1"/>
      <c r="N52" s="1"/>
      <c r="O52" s="1"/>
      <c r="P52" s="1"/>
      <c r="Q52" s="1"/>
      <c r="R52" s="1"/>
      <c r="S52" s="1"/>
      <c r="T52" s="1"/>
      <c r="U52" s="1"/>
      <c r="V52" s="1"/>
      <c r="W52" s="1"/>
      <c r="X52" s="1"/>
      <c r="Y52" s="1"/>
    </row>
    <row r="53" spans="1:25" ht="11.25" customHeight="1" x14ac:dyDescent="0.2">
      <c r="A53" s="1"/>
      <c r="B53" s="1"/>
      <c r="C53" s="1"/>
      <c r="D53" s="1"/>
      <c r="E53" s="157"/>
      <c r="F53" s="1"/>
      <c r="G53" s="1"/>
      <c r="H53" s="1"/>
      <c r="I53" s="1"/>
      <c r="J53" s="1"/>
      <c r="K53" s="1"/>
      <c r="L53" s="1"/>
      <c r="M53" s="1"/>
      <c r="N53" s="1"/>
      <c r="O53" s="1"/>
      <c r="P53" s="1"/>
      <c r="Q53" s="1"/>
      <c r="R53" s="1"/>
      <c r="S53" s="1"/>
      <c r="T53" s="1"/>
      <c r="U53" s="1"/>
      <c r="V53" s="1"/>
      <c r="W53" s="1"/>
      <c r="X53" s="1"/>
      <c r="Y53" s="1"/>
    </row>
    <row r="54" spans="1:25" ht="11.25" customHeight="1" x14ac:dyDescent="0.2">
      <c r="A54" s="1"/>
      <c r="B54" s="1"/>
      <c r="C54" s="1"/>
      <c r="D54" s="1"/>
      <c r="E54" s="157"/>
      <c r="F54" s="1"/>
      <c r="G54" s="1"/>
      <c r="H54" s="1"/>
      <c r="I54" s="1"/>
      <c r="J54" s="1"/>
      <c r="K54" s="1"/>
      <c r="L54" s="1"/>
      <c r="M54" s="1"/>
      <c r="N54" s="1"/>
      <c r="O54" s="1"/>
      <c r="P54" s="1"/>
      <c r="Q54" s="1"/>
      <c r="R54" s="1"/>
      <c r="S54" s="1"/>
      <c r="T54" s="1"/>
      <c r="U54" s="1"/>
      <c r="V54" s="1"/>
      <c r="W54" s="1"/>
      <c r="X54" s="1"/>
      <c r="Y54" s="1"/>
    </row>
    <row r="55" spans="1:25" ht="11.25" customHeight="1" x14ac:dyDescent="0.2">
      <c r="A55" s="1"/>
      <c r="B55" s="1"/>
      <c r="C55" s="1"/>
      <c r="D55" s="1"/>
      <c r="E55" s="157"/>
      <c r="F55" s="1"/>
      <c r="G55" s="1"/>
      <c r="H55" s="1"/>
      <c r="I55" s="1"/>
      <c r="J55" s="1"/>
      <c r="K55" s="1"/>
      <c r="L55" s="1"/>
      <c r="M55" s="1"/>
      <c r="N55" s="1"/>
      <c r="O55" s="1"/>
      <c r="P55" s="1"/>
      <c r="Q55" s="1"/>
      <c r="R55" s="1"/>
      <c r="S55" s="1"/>
      <c r="T55" s="1"/>
      <c r="U55" s="1"/>
      <c r="V55" s="1"/>
      <c r="W55" s="1"/>
      <c r="X55" s="1"/>
      <c r="Y55" s="1"/>
    </row>
    <row r="56" spans="1:25" ht="11.25" customHeight="1" x14ac:dyDescent="0.2">
      <c r="A56" s="1"/>
      <c r="B56" s="1"/>
      <c r="C56" s="1"/>
      <c r="D56" s="1"/>
      <c r="E56" s="157"/>
      <c r="F56" s="1"/>
      <c r="G56" s="1"/>
      <c r="H56" s="1"/>
      <c r="I56" s="1"/>
      <c r="J56" s="1"/>
      <c r="K56" s="1"/>
      <c r="L56" s="1"/>
      <c r="M56" s="1"/>
      <c r="N56" s="1"/>
      <c r="O56" s="1"/>
      <c r="P56" s="1"/>
      <c r="Q56" s="1"/>
      <c r="R56" s="1"/>
      <c r="S56" s="1"/>
      <c r="T56" s="1"/>
      <c r="U56" s="1"/>
      <c r="V56" s="1"/>
      <c r="W56" s="1"/>
      <c r="X56" s="1"/>
      <c r="Y56" s="1"/>
    </row>
    <row r="57" spans="1:25" ht="11.25" customHeight="1" x14ac:dyDescent="0.2">
      <c r="A57" s="1"/>
      <c r="B57" s="1"/>
      <c r="C57" s="1"/>
      <c r="D57" s="1"/>
      <c r="E57" s="157"/>
      <c r="F57" s="1"/>
      <c r="G57" s="1"/>
      <c r="H57" s="1"/>
      <c r="I57" s="1"/>
      <c r="J57" s="1"/>
      <c r="K57" s="1"/>
      <c r="L57" s="1"/>
      <c r="M57" s="1"/>
      <c r="N57" s="1"/>
      <c r="O57" s="1"/>
      <c r="P57" s="1"/>
      <c r="Q57" s="1"/>
      <c r="R57" s="1"/>
      <c r="S57" s="1"/>
      <c r="T57" s="1"/>
      <c r="U57" s="1"/>
      <c r="V57" s="1"/>
      <c r="W57" s="1"/>
      <c r="X57" s="1"/>
      <c r="Y57" s="1"/>
    </row>
    <row r="58" spans="1:25" ht="11.25" customHeight="1" x14ac:dyDescent="0.2">
      <c r="A58" s="1"/>
      <c r="B58" s="1"/>
      <c r="C58" s="1"/>
      <c r="D58" s="1"/>
      <c r="E58" s="157"/>
      <c r="F58" s="1"/>
      <c r="G58" s="1"/>
      <c r="H58" s="1"/>
      <c r="I58" s="1"/>
      <c r="J58" s="1"/>
      <c r="K58" s="1"/>
      <c r="L58" s="1"/>
      <c r="M58" s="1"/>
      <c r="N58" s="1"/>
      <c r="O58" s="1"/>
      <c r="P58" s="1"/>
      <c r="Q58" s="1"/>
      <c r="R58" s="1"/>
      <c r="S58" s="1"/>
      <c r="T58" s="1"/>
      <c r="U58" s="1"/>
      <c r="V58" s="1"/>
      <c r="W58" s="1"/>
      <c r="X58" s="1"/>
      <c r="Y58" s="1"/>
    </row>
    <row r="59" spans="1:25" ht="11.25" customHeight="1" x14ac:dyDescent="0.2">
      <c r="A59" s="1"/>
      <c r="B59" s="1"/>
      <c r="C59" s="1"/>
      <c r="D59" s="1"/>
      <c r="E59" s="157"/>
      <c r="F59" s="1"/>
      <c r="G59" s="1"/>
      <c r="H59" s="1"/>
      <c r="I59" s="1"/>
      <c r="J59" s="1"/>
      <c r="K59" s="1"/>
      <c r="L59" s="1"/>
      <c r="M59" s="1"/>
      <c r="N59" s="1"/>
      <c r="O59" s="1"/>
      <c r="P59" s="1"/>
      <c r="Q59" s="1"/>
      <c r="R59" s="1"/>
      <c r="S59" s="1"/>
      <c r="T59" s="1"/>
      <c r="U59" s="1"/>
      <c r="V59" s="1"/>
      <c r="W59" s="1"/>
      <c r="X59" s="1"/>
      <c r="Y59" s="1"/>
    </row>
    <row r="60" spans="1:25" ht="11.25" customHeight="1" x14ac:dyDescent="0.2">
      <c r="A60" s="1"/>
      <c r="B60" s="1"/>
      <c r="C60" s="1"/>
      <c r="D60" s="1"/>
      <c r="E60" s="157"/>
      <c r="F60" s="1"/>
      <c r="G60" s="1"/>
      <c r="H60" s="1"/>
      <c r="I60" s="1"/>
      <c r="J60" s="1"/>
      <c r="K60" s="1"/>
      <c r="L60" s="1"/>
      <c r="M60" s="1"/>
      <c r="N60" s="1"/>
      <c r="O60" s="1"/>
      <c r="P60" s="1"/>
      <c r="Q60" s="1"/>
      <c r="R60" s="1"/>
      <c r="S60" s="1"/>
      <c r="T60" s="1"/>
      <c r="U60" s="1"/>
      <c r="V60" s="1"/>
      <c r="W60" s="1"/>
      <c r="X60" s="1"/>
      <c r="Y60" s="1"/>
    </row>
    <row r="61" spans="1:25" ht="11.25" customHeight="1" x14ac:dyDescent="0.2">
      <c r="A61" s="1"/>
      <c r="B61" s="1"/>
      <c r="C61" s="1"/>
      <c r="D61" s="1"/>
      <c r="E61" s="157"/>
      <c r="F61" s="1"/>
      <c r="G61" s="1"/>
      <c r="H61" s="1"/>
      <c r="I61" s="1"/>
      <c r="J61" s="1"/>
      <c r="K61" s="1"/>
      <c r="L61" s="1"/>
      <c r="M61" s="1"/>
      <c r="N61" s="1"/>
      <c r="O61" s="1"/>
      <c r="P61" s="1"/>
      <c r="Q61" s="1"/>
      <c r="R61" s="1"/>
      <c r="S61" s="1"/>
      <c r="T61" s="1"/>
      <c r="U61" s="1"/>
      <c r="V61" s="1"/>
      <c r="W61" s="1"/>
      <c r="X61" s="1"/>
      <c r="Y61" s="1"/>
    </row>
    <row r="62" spans="1:25" ht="11.25" customHeight="1" x14ac:dyDescent="0.2">
      <c r="A62" s="1"/>
      <c r="B62" s="1"/>
      <c r="C62" s="1"/>
      <c r="D62" s="1"/>
      <c r="E62" s="157"/>
      <c r="F62" s="1"/>
      <c r="G62" s="1"/>
      <c r="H62" s="1"/>
      <c r="I62" s="1"/>
      <c r="J62" s="1"/>
      <c r="K62" s="1"/>
      <c r="L62" s="1"/>
      <c r="M62" s="1"/>
      <c r="N62" s="1"/>
      <c r="O62" s="1"/>
      <c r="P62" s="1"/>
      <c r="Q62" s="1"/>
      <c r="R62" s="1"/>
      <c r="S62" s="1"/>
      <c r="T62" s="1"/>
      <c r="U62" s="1"/>
      <c r="V62" s="1"/>
      <c r="W62" s="1"/>
      <c r="X62" s="1"/>
      <c r="Y62" s="1"/>
    </row>
    <row r="63" spans="1:25" ht="11.25" customHeight="1" x14ac:dyDescent="0.2">
      <c r="A63" s="1"/>
      <c r="B63" s="1"/>
      <c r="C63" s="1"/>
      <c r="D63" s="1"/>
      <c r="E63" s="157"/>
      <c r="F63" s="1"/>
      <c r="G63" s="1"/>
      <c r="H63" s="1"/>
      <c r="I63" s="1"/>
      <c r="J63" s="1"/>
      <c r="K63" s="1"/>
      <c r="L63" s="1"/>
      <c r="M63" s="1"/>
      <c r="N63" s="1"/>
      <c r="O63" s="1"/>
      <c r="P63" s="1"/>
      <c r="Q63" s="1"/>
      <c r="R63" s="1"/>
      <c r="S63" s="1"/>
      <c r="T63" s="1"/>
      <c r="U63" s="1"/>
      <c r="V63" s="1"/>
      <c r="W63" s="1"/>
      <c r="X63" s="1"/>
      <c r="Y63" s="1"/>
    </row>
    <row r="64" spans="1:25" ht="11.25" customHeight="1" x14ac:dyDescent="0.2">
      <c r="A64" s="1"/>
      <c r="B64" s="1"/>
      <c r="C64" s="1"/>
      <c r="D64" s="1"/>
      <c r="E64" s="157"/>
      <c r="F64" s="1"/>
      <c r="G64" s="1"/>
      <c r="H64" s="1"/>
      <c r="I64" s="1"/>
      <c r="J64" s="1"/>
      <c r="K64" s="1"/>
      <c r="L64" s="1"/>
      <c r="M64" s="1"/>
      <c r="N64" s="1"/>
      <c r="O64" s="1"/>
      <c r="P64" s="1"/>
      <c r="Q64" s="1"/>
      <c r="R64" s="1"/>
      <c r="S64" s="1"/>
      <c r="T64" s="1"/>
      <c r="U64" s="1"/>
      <c r="V64" s="1"/>
      <c r="W64" s="1"/>
      <c r="X64" s="1"/>
      <c r="Y64" s="1"/>
    </row>
    <row r="65" spans="1:25" ht="11.25" customHeight="1" x14ac:dyDescent="0.2">
      <c r="A65" s="1"/>
      <c r="B65" s="1"/>
      <c r="C65" s="1"/>
      <c r="D65" s="1"/>
      <c r="E65" s="157"/>
      <c r="F65" s="1"/>
      <c r="G65" s="1"/>
      <c r="H65" s="1"/>
      <c r="I65" s="1"/>
      <c r="J65" s="1"/>
      <c r="K65" s="1"/>
      <c r="L65" s="1"/>
      <c r="M65" s="1"/>
      <c r="N65" s="1"/>
      <c r="O65" s="1"/>
      <c r="P65" s="1"/>
      <c r="Q65" s="1"/>
      <c r="R65" s="1"/>
      <c r="S65" s="1"/>
      <c r="T65" s="1"/>
      <c r="U65" s="1"/>
      <c r="V65" s="1"/>
      <c r="W65" s="1"/>
      <c r="X65" s="1"/>
      <c r="Y65" s="1"/>
    </row>
    <row r="66" spans="1:25" ht="11.25" customHeight="1" x14ac:dyDescent="0.2">
      <c r="A66" s="1"/>
      <c r="B66" s="1"/>
      <c r="C66" s="1"/>
      <c r="D66" s="1"/>
      <c r="E66" s="157"/>
      <c r="F66" s="1"/>
      <c r="G66" s="1"/>
      <c r="H66" s="1"/>
      <c r="I66" s="1"/>
      <c r="J66" s="1"/>
      <c r="K66" s="1"/>
      <c r="L66" s="1"/>
      <c r="M66" s="1"/>
      <c r="N66" s="1"/>
      <c r="O66" s="1"/>
      <c r="P66" s="1"/>
      <c r="Q66" s="1"/>
      <c r="R66" s="1"/>
      <c r="S66" s="1"/>
      <c r="T66" s="1"/>
      <c r="U66" s="1"/>
      <c r="V66" s="1"/>
      <c r="W66" s="1"/>
      <c r="X66" s="1"/>
      <c r="Y66" s="1"/>
    </row>
    <row r="67" spans="1:25" ht="11.25" customHeight="1" x14ac:dyDescent="0.2">
      <c r="A67" s="1"/>
      <c r="B67" s="1"/>
      <c r="C67" s="1"/>
      <c r="D67" s="1"/>
      <c r="E67" s="157"/>
      <c r="F67" s="1"/>
      <c r="G67" s="1"/>
      <c r="H67" s="1"/>
      <c r="I67" s="1"/>
      <c r="J67" s="1"/>
      <c r="K67" s="1"/>
      <c r="L67" s="1"/>
      <c r="M67" s="1"/>
      <c r="N67" s="1"/>
      <c r="O67" s="1"/>
      <c r="P67" s="1"/>
      <c r="Q67" s="1"/>
      <c r="R67" s="1"/>
      <c r="S67" s="1"/>
      <c r="T67" s="1"/>
      <c r="U67" s="1"/>
      <c r="V67" s="1"/>
      <c r="W67" s="1"/>
      <c r="X67" s="1"/>
      <c r="Y67" s="1"/>
    </row>
    <row r="68" spans="1:25" ht="11.25" customHeight="1" x14ac:dyDescent="0.2">
      <c r="A68" s="1"/>
      <c r="B68" s="1"/>
      <c r="C68" s="1"/>
      <c r="D68" s="1"/>
      <c r="E68" s="157"/>
      <c r="F68" s="1"/>
      <c r="G68" s="1"/>
      <c r="H68" s="1"/>
      <c r="I68" s="1"/>
      <c r="J68" s="1"/>
      <c r="K68" s="1"/>
      <c r="L68" s="1"/>
      <c r="M68" s="1"/>
      <c r="N68" s="1"/>
      <c r="O68" s="1"/>
      <c r="P68" s="1"/>
      <c r="Q68" s="1"/>
      <c r="R68" s="1"/>
      <c r="S68" s="1"/>
      <c r="T68" s="1"/>
      <c r="U68" s="1"/>
      <c r="V68" s="1"/>
      <c r="W68" s="1"/>
      <c r="X68" s="1"/>
      <c r="Y68" s="1"/>
    </row>
    <row r="69" spans="1:25" ht="11.25" customHeight="1" x14ac:dyDescent="0.2">
      <c r="A69" s="1"/>
      <c r="B69" s="1"/>
      <c r="C69" s="1"/>
      <c r="D69" s="1"/>
      <c r="E69" s="157"/>
      <c r="F69" s="1"/>
      <c r="G69" s="1"/>
      <c r="H69" s="1"/>
      <c r="I69" s="1"/>
      <c r="J69" s="1"/>
      <c r="K69" s="1"/>
      <c r="L69" s="1"/>
      <c r="M69" s="1"/>
      <c r="N69" s="1"/>
      <c r="O69" s="1"/>
      <c r="P69" s="1"/>
      <c r="Q69" s="1"/>
      <c r="R69" s="1"/>
      <c r="S69" s="1"/>
      <c r="T69" s="1"/>
      <c r="U69" s="1"/>
      <c r="V69" s="1"/>
      <c r="W69" s="1"/>
      <c r="X69" s="1"/>
      <c r="Y69" s="1"/>
    </row>
    <row r="70" spans="1:25" ht="11.25" customHeight="1" x14ac:dyDescent="0.2">
      <c r="A70" s="1"/>
      <c r="B70" s="1"/>
      <c r="C70" s="1"/>
      <c r="D70" s="1"/>
      <c r="E70" s="157"/>
      <c r="F70" s="1"/>
      <c r="G70" s="1"/>
      <c r="H70" s="1"/>
      <c r="I70" s="1"/>
      <c r="J70" s="1"/>
      <c r="K70" s="1"/>
      <c r="L70" s="1"/>
      <c r="M70" s="1"/>
      <c r="N70" s="1"/>
      <c r="O70" s="1"/>
      <c r="P70" s="1"/>
      <c r="Q70" s="1"/>
      <c r="R70" s="1"/>
      <c r="S70" s="1"/>
      <c r="T70" s="1"/>
      <c r="U70" s="1"/>
      <c r="V70" s="1"/>
      <c r="W70" s="1"/>
      <c r="X70" s="1"/>
      <c r="Y70" s="1"/>
    </row>
    <row r="71" spans="1:25" ht="11.25" customHeight="1" x14ac:dyDescent="0.2">
      <c r="A71" s="1"/>
      <c r="B71" s="1"/>
      <c r="C71" s="1"/>
      <c r="D71" s="1"/>
      <c r="E71" s="157"/>
      <c r="F71" s="1"/>
      <c r="G71" s="1"/>
      <c r="H71" s="1"/>
      <c r="I71" s="1"/>
      <c r="J71" s="1"/>
      <c r="K71" s="1"/>
      <c r="L71" s="1"/>
      <c r="M71" s="1"/>
      <c r="N71" s="1"/>
      <c r="O71" s="1"/>
      <c r="P71" s="1"/>
      <c r="Q71" s="1"/>
      <c r="R71" s="1"/>
      <c r="S71" s="1"/>
      <c r="T71" s="1"/>
      <c r="U71" s="1"/>
      <c r="V71" s="1"/>
      <c r="W71" s="1"/>
      <c r="X71" s="1"/>
      <c r="Y71" s="1"/>
    </row>
    <row r="72" spans="1:25" ht="11.25" customHeight="1" x14ac:dyDescent="0.2">
      <c r="A72" s="1"/>
      <c r="B72" s="1"/>
      <c r="C72" s="1"/>
      <c r="D72" s="1"/>
      <c r="E72" s="157"/>
      <c r="F72" s="1"/>
      <c r="G72" s="1"/>
      <c r="H72" s="1"/>
      <c r="I72" s="1"/>
      <c r="J72" s="1"/>
      <c r="K72" s="1"/>
      <c r="L72" s="1"/>
      <c r="M72" s="1"/>
      <c r="N72" s="1"/>
      <c r="O72" s="1"/>
      <c r="P72" s="1"/>
      <c r="Q72" s="1"/>
      <c r="R72" s="1"/>
      <c r="S72" s="1"/>
      <c r="T72" s="1"/>
      <c r="U72" s="1"/>
      <c r="V72" s="1"/>
      <c r="W72" s="1"/>
      <c r="X72" s="1"/>
      <c r="Y72" s="1"/>
    </row>
    <row r="73" spans="1:25" ht="11.25" customHeight="1" x14ac:dyDescent="0.2">
      <c r="A73" s="1"/>
      <c r="B73" s="1"/>
      <c r="C73" s="1"/>
      <c r="D73" s="1"/>
      <c r="E73" s="157"/>
      <c r="F73" s="1"/>
      <c r="G73" s="1"/>
      <c r="H73" s="1"/>
      <c r="I73" s="1"/>
      <c r="J73" s="1"/>
      <c r="K73" s="1"/>
      <c r="L73" s="1"/>
      <c r="M73" s="1"/>
      <c r="N73" s="1"/>
      <c r="O73" s="1"/>
      <c r="P73" s="1"/>
      <c r="Q73" s="1"/>
      <c r="R73" s="1"/>
      <c r="S73" s="1"/>
      <c r="T73" s="1"/>
      <c r="U73" s="1"/>
      <c r="V73" s="1"/>
      <c r="W73" s="1"/>
      <c r="X73" s="1"/>
      <c r="Y73" s="1"/>
    </row>
    <row r="74" spans="1:25" ht="11.25" customHeight="1" x14ac:dyDescent="0.2">
      <c r="A74" s="1"/>
      <c r="B74" s="1"/>
      <c r="C74" s="1"/>
      <c r="D74" s="1"/>
      <c r="E74" s="157"/>
      <c r="F74" s="1"/>
      <c r="G74" s="1"/>
      <c r="H74" s="1"/>
      <c r="I74" s="1"/>
      <c r="J74" s="1"/>
      <c r="K74" s="1"/>
      <c r="L74" s="1"/>
      <c r="M74" s="1"/>
      <c r="N74" s="1"/>
      <c r="O74" s="1"/>
      <c r="P74" s="1"/>
      <c r="Q74" s="1"/>
      <c r="R74" s="1"/>
      <c r="S74" s="1"/>
      <c r="T74" s="1"/>
      <c r="U74" s="1"/>
      <c r="V74" s="1"/>
      <c r="W74" s="1"/>
      <c r="X74" s="1"/>
      <c r="Y74" s="1"/>
    </row>
    <row r="75" spans="1:25" ht="11.25" customHeight="1" x14ac:dyDescent="0.2">
      <c r="A75" s="1"/>
      <c r="B75" s="1"/>
      <c r="C75" s="1"/>
      <c r="D75" s="1"/>
      <c r="E75" s="157"/>
      <c r="F75" s="1"/>
      <c r="G75" s="1"/>
      <c r="H75" s="1"/>
      <c r="I75" s="1"/>
      <c r="J75" s="1"/>
      <c r="K75" s="1"/>
      <c r="L75" s="1"/>
      <c r="M75" s="1"/>
      <c r="N75" s="1"/>
      <c r="O75" s="1"/>
      <c r="P75" s="1"/>
      <c r="Q75" s="1"/>
      <c r="R75" s="1"/>
      <c r="S75" s="1"/>
      <c r="T75" s="1"/>
      <c r="U75" s="1"/>
      <c r="V75" s="1"/>
      <c r="W75" s="1"/>
      <c r="X75" s="1"/>
      <c r="Y75" s="1"/>
    </row>
    <row r="76" spans="1:25" ht="11.25" customHeight="1" x14ac:dyDescent="0.2">
      <c r="A76" s="1"/>
      <c r="B76" s="1"/>
      <c r="C76" s="1"/>
      <c r="D76" s="1"/>
      <c r="E76" s="157"/>
      <c r="F76" s="1"/>
      <c r="G76" s="1"/>
      <c r="H76" s="1"/>
      <c r="I76" s="1"/>
      <c r="J76" s="1"/>
      <c r="K76" s="1"/>
      <c r="L76" s="1"/>
      <c r="M76" s="1"/>
      <c r="N76" s="1"/>
      <c r="O76" s="1"/>
      <c r="P76" s="1"/>
      <c r="Q76" s="1"/>
      <c r="R76" s="1"/>
      <c r="S76" s="1"/>
      <c r="T76" s="1"/>
      <c r="U76" s="1"/>
      <c r="V76" s="1"/>
      <c r="W76" s="1"/>
      <c r="X76" s="1"/>
      <c r="Y76" s="1"/>
    </row>
    <row r="77" spans="1:25" ht="11.25" customHeight="1" x14ac:dyDescent="0.2">
      <c r="A77" s="1"/>
      <c r="B77" s="1"/>
      <c r="C77" s="1"/>
      <c r="D77" s="1"/>
      <c r="E77" s="157"/>
      <c r="F77" s="1"/>
      <c r="G77" s="1"/>
      <c r="H77" s="1"/>
      <c r="I77" s="1"/>
      <c r="J77" s="1"/>
      <c r="K77" s="1"/>
      <c r="L77" s="1"/>
      <c r="M77" s="1"/>
      <c r="N77" s="1"/>
      <c r="O77" s="1"/>
      <c r="P77" s="1"/>
      <c r="Q77" s="1"/>
      <c r="R77" s="1"/>
      <c r="S77" s="1"/>
      <c r="T77" s="1"/>
      <c r="U77" s="1"/>
      <c r="V77" s="1"/>
      <c r="W77" s="1"/>
      <c r="X77" s="1"/>
      <c r="Y77" s="1"/>
    </row>
    <row r="78" spans="1:25" ht="11.25" customHeight="1" x14ac:dyDescent="0.2">
      <c r="A78" s="1"/>
      <c r="B78" s="1"/>
      <c r="C78" s="1"/>
      <c r="D78" s="1"/>
      <c r="E78" s="157"/>
      <c r="F78" s="1"/>
      <c r="G78" s="1"/>
      <c r="H78" s="1"/>
      <c r="I78" s="1"/>
      <c r="J78" s="1"/>
      <c r="K78" s="1"/>
      <c r="L78" s="1"/>
      <c r="M78" s="1"/>
      <c r="N78" s="1"/>
      <c r="O78" s="1"/>
      <c r="P78" s="1"/>
      <c r="Q78" s="1"/>
      <c r="R78" s="1"/>
      <c r="S78" s="1"/>
      <c r="T78" s="1"/>
      <c r="U78" s="1"/>
      <c r="V78" s="1"/>
      <c r="W78" s="1"/>
      <c r="X78" s="1"/>
      <c r="Y78" s="1"/>
    </row>
    <row r="79" spans="1:25" ht="11.25" customHeight="1" x14ac:dyDescent="0.2">
      <c r="A79" s="1"/>
      <c r="B79" s="1"/>
      <c r="C79" s="1"/>
      <c r="D79" s="1"/>
      <c r="E79" s="157"/>
      <c r="F79" s="1"/>
      <c r="G79" s="1"/>
      <c r="H79" s="1"/>
      <c r="I79" s="1"/>
      <c r="J79" s="1"/>
      <c r="K79" s="1"/>
      <c r="L79" s="1"/>
      <c r="M79" s="1"/>
      <c r="N79" s="1"/>
      <c r="O79" s="1"/>
      <c r="P79" s="1"/>
      <c r="Q79" s="1"/>
      <c r="R79" s="1"/>
      <c r="S79" s="1"/>
      <c r="T79" s="1"/>
      <c r="U79" s="1"/>
      <c r="V79" s="1"/>
      <c r="W79" s="1"/>
      <c r="X79" s="1"/>
      <c r="Y79" s="1"/>
    </row>
    <row r="80" spans="1:25" ht="11.25" customHeight="1" x14ac:dyDescent="0.2">
      <c r="A80" s="1"/>
      <c r="B80" s="1"/>
      <c r="C80" s="1"/>
      <c r="D80" s="1"/>
      <c r="E80" s="157"/>
      <c r="F80" s="1"/>
      <c r="G80" s="1"/>
      <c r="H80" s="1"/>
      <c r="I80" s="1"/>
      <c r="J80" s="1"/>
      <c r="K80" s="1"/>
      <c r="L80" s="1"/>
      <c r="M80" s="1"/>
      <c r="N80" s="1"/>
      <c r="O80" s="1"/>
      <c r="P80" s="1"/>
      <c r="Q80" s="1"/>
      <c r="R80" s="1"/>
      <c r="S80" s="1"/>
      <c r="T80" s="1"/>
      <c r="U80" s="1"/>
      <c r="V80" s="1"/>
      <c r="W80" s="1"/>
      <c r="X80" s="1"/>
      <c r="Y80" s="1"/>
    </row>
    <row r="81" spans="1:25" ht="11.25" customHeight="1" x14ac:dyDescent="0.2">
      <c r="A81" s="1"/>
      <c r="B81" s="1"/>
      <c r="C81" s="1"/>
      <c r="D81" s="1"/>
      <c r="E81" s="157"/>
      <c r="F81" s="1"/>
      <c r="G81" s="1"/>
      <c r="H81" s="1"/>
      <c r="I81" s="1"/>
      <c r="J81" s="1"/>
      <c r="K81" s="1"/>
      <c r="L81" s="1"/>
      <c r="M81" s="1"/>
      <c r="N81" s="1"/>
      <c r="O81" s="1"/>
      <c r="P81" s="1"/>
      <c r="Q81" s="1"/>
      <c r="R81" s="1"/>
      <c r="S81" s="1"/>
      <c r="T81" s="1"/>
      <c r="U81" s="1"/>
      <c r="V81" s="1"/>
      <c r="W81" s="1"/>
      <c r="X81" s="1"/>
      <c r="Y81" s="1"/>
    </row>
    <row r="82" spans="1:25" ht="11.25" customHeight="1" x14ac:dyDescent="0.2">
      <c r="A82" s="1"/>
      <c r="B82" s="1"/>
      <c r="C82" s="1"/>
      <c r="D82" s="1"/>
      <c r="E82" s="157"/>
      <c r="F82" s="1"/>
      <c r="G82" s="1"/>
      <c r="H82" s="1"/>
      <c r="I82" s="1"/>
      <c r="J82" s="1"/>
      <c r="K82" s="1"/>
      <c r="L82" s="1"/>
      <c r="M82" s="1"/>
      <c r="N82" s="1"/>
      <c r="O82" s="1"/>
      <c r="P82" s="1"/>
      <c r="Q82" s="1"/>
      <c r="R82" s="1"/>
      <c r="S82" s="1"/>
      <c r="T82" s="1"/>
      <c r="U82" s="1"/>
      <c r="V82" s="1"/>
      <c r="W82" s="1"/>
      <c r="X82" s="1"/>
      <c r="Y82" s="1"/>
    </row>
    <row r="83" spans="1:25" ht="11.25" customHeight="1" x14ac:dyDescent="0.2">
      <c r="A83" s="1"/>
      <c r="B83" s="1"/>
      <c r="C83" s="1"/>
      <c r="D83" s="1"/>
      <c r="E83" s="157"/>
      <c r="F83" s="1"/>
      <c r="G83" s="1"/>
      <c r="H83" s="1"/>
      <c r="I83" s="1"/>
      <c r="J83" s="1"/>
      <c r="K83" s="1"/>
      <c r="L83" s="1"/>
      <c r="M83" s="1"/>
      <c r="N83" s="1"/>
      <c r="O83" s="1"/>
      <c r="P83" s="1"/>
      <c r="Q83" s="1"/>
      <c r="R83" s="1"/>
      <c r="S83" s="1"/>
      <c r="T83" s="1"/>
      <c r="U83" s="1"/>
      <c r="V83" s="1"/>
      <c r="W83" s="1"/>
      <c r="X83" s="1"/>
      <c r="Y83" s="1"/>
    </row>
    <row r="84" spans="1:25" ht="11.25" customHeight="1" x14ac:dyDescent="0.2">
      <c r="A84" s="1"/>
      <c r="B84" s="1"/>
      <c r="C84" s="1"/>
      <c r="D84" s="1"/>
      <c r="E84" s="157"/>
      <c r="F84" s="1"/>
      <c r="G84" s="1"/>
      <c r="H84" s="1"/>
      <c r="I84" s="1"/>
      <c r="J84" s="1"/>
      <c r="K84" s="1"/>
      <c r="L84" s="1"/>
      <c r="M84" s="1"/>
      <c r="N84" s="1"/>
      <c r="O84" s="1"/>
      <c r="P84" s="1"/>
      <c r="Q84" s="1"/>
      <c r="R84" s="1"/>
      <c r="S84" s="1"/>
      <c r="T84" s="1"/>
      <c r="U84" s="1"/>
      <c r="V84" s="1"/>
      <c r="W84" s="1"/>
      <c r="X84" s="1"/>
      <c r="Y84" s="1"/>
    </row>
    <row r="85" spans="1:25" ht="11.25" customHeight="1" x14ac:dyDescent="0.2">
      <c r="A85" s="1"/>
      <c r="B85" s="1"/>
      <c r="C85" s="1"/>
      <c r="D85" s="1"/>
      <c r="E85" s="157"/>
      <c r="F85" s="1"/>
      <c r="G85" s="1"/>
      <c r="H85" s="1"/>
      <c r="I85" s="1"/>
      <c r="J85" s="1"/>
      <c r="K85" s="1"/>
      <c r="L85" s="1"/>
      <c r="M85" s="1"/>
      <c r="N85" s="1"/>
      <c r="O85" s="1"/>
      <c r="P85" s="1"/>
      <c r="Q85" s="1"/>
      <c r="R85" s="1"/>
      <c r="S85" s="1"/>
      <c r="T85" s="1"/>
      <c r="U85" s="1"/>
      <c r="V85" s="1"/>
      <c r="W85" s="1"/>
      <c r="X85" s="1"/>
      <c r="Y85" s="1"/>
    </row>
    <row r="86" spans="1:25" ht="11.25" customHeight="1" x14ac:dyDescent="0.2">
      <c r="A86" s="1"/>
      <c r="B86" s="1"/>
      <c r="C86" s="1"/>
      <c r="D86" s="1"/>
      <c r="E86" s="157"/>
      <c r="F86" s="1"/>
      <c r="G86" s="1"/>
      <c r="H86" s="1"/>
      <c r="I86" s="1"/>
      <c r="J86" s="1"/>
      <c r="K86" s="1"/>
      <c r="L86" s="1"/>
      <c r="M86" s="1"/>
      <c r="N86" s="1"/>
      <c r="O86" s="1"/>
      <c r="P86" s="1"/>
      <c r="Q86" s="1"/>
      <c r="R86" s="1"/>
      <c r="S86" s="1"/>
      <c r="T86" s="1"/>
      <c r="U86" s="1"/>
      <c r="V86" s="1"/>
      <c r="W86" s="1"/>
      <c r="X86" s="1"/>
      <c r="Y86" s="1"/>
    </row>
    <row r="87" spans="1:25" ht="11.25" customHeight="1" x14ac:dyDescent="0.2">
      <c r="A87" s="1"/>
      <c r="B87" s="1"/>
      <c r="C87" s="1"/>
      <c r="D87" s="1"/>
      <c r="E87" s="157"/>
      <c r="F87" s="1"/>
      <c r="G87" s="1"/>
      <c r="H87" s="1"/>
      <c r="I87" s="1"/>
      <c r="J87" s="1"/>
      <c r="K87" s="1"/>
      <c r="L87" s="1"/>
      <c r="M87" s="1"/>
      <c r="N87" s="1"/>
      <c r="O87" s="1"/>
      <c r="P87" s="1"/>
      <c r="Q87" s="1"/>
      <c r="R87" s="1"/>
      <c r="S87" s="1"/>
      <c r="T87" s="1"/>
      <c r="U87" s="1"/>
      <c r="V87" s="1"/>
      <c r="W87" s="1"/>
      <c r="X87" s="1"/>
      <c r="Y87" s="1"/>
    </row>
    <row r="88" spans="1:25" ht="11.25" customHeight="1" x14ac:dyDescent="0.2">
      <c r="A88" s="1"/>
      <c r="B88" s="1"/>
      <c r="C88" s="1"/>
      <c r="D88" s="1"/>
      <c r="E88" s="157"/>
      <c r="F88" s="1"/>
      <c r="G88" s="1"/>
      <c r="H88" s="1"/>
      <c r="I88" s="1"/>
      <c r="J88" s="1"/>
      <c r="K88" s="1"/>
      <c r="L88" s="1"/>
      <c r="M88" s="1"/>
      <c r="N88" s="1"/>
      <c r="O88" s="1"/>
      <c r="P88" s="1"/>
      <c r="Q88" s="1"/>
      <c r="R88" s="1"/>
      <c r="S88" s="1"/>
      <c r="T88" s="1"/>
      <c r="U88" s="1"/>
      <c r="V88" s="1"/>
      <c r="W88" s="1"/>
      <c r="X88" s="1"/>
      <c r="Y88" s="1"/>
    </row>
    <row r="89" spans="1:25" ht="11.25" customHeight="1" x14ac:dyDescent="0.2">
      <c r="A89" s="1"/>
      <c r="B89" s="1"/>
      <c r="C89" s="1"/>
      <c r="D89" s="1"/>
      <c r="E89" s="157"/>
      <c r="F89" s="1"/>
      <c r="G89" s="1"/>
      <c r="H89" s="1"/>
      <c r="I89" s="1"/>
      <c r="J89" s="1"/>
      <c r="K89" s="1"/>
      <c r="L89" s="1"/>
      <c r="M89" s="1"/>
      <c r="N89" s="1"/>
      <c r="O89" s="1"/>
      <c r="P89" s="1"/>
      <c r="Q89" s="1"/>
      <c r="R89" s="1"/>
      <c r="S89" s="1"/>
      <c r="T89" s="1"/>
      <c r="U89" s="1"/>
      <c r="V89" s="1"/>
      <c r="W89" s="1"/>
      <c r="X89" s="1"/>
      <c r="Y89" s="1"/>
    </row>
    <row r="90" spans="1:25" ht="11.25" customHeight="1" x14ac:dyDescent="0.2">
      <c r="A90" s="1"/>
      <c r="B90" s="1"/>
      <c r="C90" s="1"/>
      <c r="D90" s="1"/>
      <c r="E90" s="157"/>
      <c r="F90" s="1"/>
      <c r="G90" s="1"/>
      <c r="H90" s="1"/>
      <c r="I90" s="1"/>
      <c r="J90" s="1"/>
      <c r="K90" s="1"/>
      <c r="L90" s="1"/>
      <c r="M90" s="1"/>
      <c r="N90" s="1"/>
      <c r="O90" s="1"/>
      <c r="P90" s="1"/>
      <c r="Q90" s="1"/>
      <c r="R90" s="1"/>
      <c r="S90" s="1"/>
      <c r="T90" s="1"/>
      <c r="U90" s="1"/>
      <c r="V90" s="1"/>
      <c r="W90" s="1"/>
      <c r="X90" s="1"/>
      <c r="Y90" s="1"/>
    </row>
    <row r="91" spans="1:25" ht="11.25" customHeight="1" x14ac:dyDescent="0.2">
      <c r="A91" s="1"/>
      <c r="B91" s="1"/>
      <c r="C91" s="1"/>
      <c r="D91" s="1"/>
      <c r="E91" s="157"/>
      <c r="F91" s="1"/>
      <c r="G91" s="1"/>
      <c r="H91" s="1"/>
      <c r="I91" s="1"/>
      <c r="J91" s="1"/>
      <c r="K91" s="1"/>
      <c r="L91" s="1"/>
      <c r="M91" s="1"/>
      <c r="N91" s="1"/>
      <c r="O91" s="1"/>
      <c r="P91" s="1"/>
      <c r="Q91" s="1"/>
      <c r="R91" s="1"/>
      <c r="S91" s="1"/>
      <c r="T91" s="1"/>
      <c r="U91" s="1"/>
      <c r="V91" s="1"/>
      <c r="W91" s="1"/>
      <c r="X91" s="1"/>
      <c r="Y91" s="1"/>
    </row>
    <row r="92" spans="1:25" ht="11.25" customHeight="1" x14ac:dyDescent="0.2">
      <c r="A92" s="1"/>
      <c r="B92" s="1"/>
      <c r="C92" s="1"/>
      <c r="D92" s="1"/>
      <c r="E92" s="157"/>
      <c r="F92" s="1"/>
      <c r="G92" s="1"/>
      <c r="H92" s="1"/>
      <c r="I92" s="1"/>
      <c r="J92" s="1"/>
      <c r="K92" s="1"/>
      <c r="L92" s="1"/>
      <c r="M92" s="1"/>
      <c r="N92" s="1"/>
      <c r="O92" s="1"/>
      <c r="P92" s="1"/>
      <c r="Q92" s="1"/>
      <c r="R92" s="1"/>
      <c r="S92" s="1"/>
      <c r="T92" s="1"/>
      <c r="U92" s="1"/>
      <c r="V92" s="1"/>
      <c r="W92" s="1"/>
      <c r="X92" s="1"/>
      <c r="Y92" s="1"/>
    </row>
    <row r="93" spans="1:25" ht="11.25" customHeight="1" x14ac:dyDescent="0.2">
      <c r="A93" s="1"/>
      <c r="B93" s="1"/>
      <c r="C93" s="1"/>
      <c r="D93" s="1"/>
      <c r="E93" s="157"/>
      <c r="F93" s="1"/>
      <c r="G93" s="1"/>
      <c r="H93" s="1"/>
      <c r="I93" s="1"/>
      <c r="J93" s="1"/>
      <c r="K93" s="1"/>
      <c r="L93" s="1"/>
      <c r="M93" s="1"/>
      <c r="N93" s="1"/>
      <c r="O93" s="1"/>
      <c r="P93" s="1"/>
      <c r="Q93" s="1"/>
      <c r="R93" s="1"/>
      <c r="S93" s="1"/>
      <c r="T93" s="1"/>
      <c r="U93" s="1"/>
      <c r="V93" s="1"/>
      <c r="W93" s="1"/>
      <c r="X93" s="1"/>
      <c r="Y93" s="1"/>
    </row>
    <row r="94" spans="1:25" ht="11.25" customHeight="1" x14ac:dyDescent="0.2">
      <c r="A94" s="1"/>
      <c r="B94" s="1"/>
      <c r="C94" s="1"/>
      <c r="D94" s="1"/>
      <c r="E94" s="157"/>
      <c r="F94" s="1"/>
      <c r="G94" s="1"/>
      <c r="H94" s="1"/>
      <c r="I94" s="1"/>
      <c r="J94" s="1"/>
      <c r="K94" s="1"/>
      <c r="L94" s="1"/>
      <c r="M94" s="1"/>
      <c r="N94" s="1"/>
      <c r="O94" s="1"/>
      <c r="P94" s="1"/>
      <c r="Q94" s="1"/>
      <c r="R94" s="1"/>
      <c r="S94" s="1"/>
      <c r="T94" s="1"/>
      <c r="U94" s="1"/>
      <c r="V94" s="1"/>
      <c r="W94" s="1"/>
      <c r="X94" s="1"/>
      <c r="Y94" s="1"/>
    </row>
    <row r="95" spans="1:25" ht="15.75" customHeight="1" x14ac:dyDescent="0.2">
      <c r="A95" s="1"/>
      <c r="B95" s="1"/>
      <c r="C95" s="1"/>
      <c r="D95" s="1"/>
      <c r="E95" s="157"/>
      <c r="F95" s="1"/>
      <c r="G95" s="1"/>
      <c r="H95" s="1"/>
      <c r="I95" s="1"/>
      <c r="J95" s="1"/>
      <c r="K95" s="1"/>
      <c r="L95" s="1"/>
      <c r="M95" s="1"/>
      <c r="N95" s="1"/>
      <c r="O95" s="1"/>
      <c r="P95" s="1"/>
      <c r="Q95" s="1"/>
      <c r="R95" s="1"/>
      <c r="S95" s="1"/>
      <c r="T95" s="1"/>
      <c r="U95" s="1"/>
      <c r="V95" s="1"/>
      <c r="W95" s="1"/>
      <c r="X95" s="1"/>
      <c r="Y95" s="1"/>
    </row>
    <row r="96" spans="1:25" ht="15.75" customHeight="1" x14ac:dyDescent="0.2">
      <c r="A96" s="1"/>
      <c r="B96" s="1"/>
      <c r="C96" s="1"/>
      <c r="D96" s="1"/>
      <c r="E96" s="157"/>
      <c r="F96" s="1"/>
      <c r="G96" s="1"/>
      <c r="H96" s="1"/>
      <c r="I96" s="1"/>
      <c r="J96" s="1"/>
      <c r="K96" s="1"/>
      <c r="L96" s="1"/>
      <c r="M96" s="1"/>
      <c r="N96" s="1"/>
      <c r="O96" s="1"/>
      <c r="P96" s="1"/>
      <c r="Q96" s="1"/>
      <c r="R96" s="1"/>
      <c r="S96" s="1"/>
      <c r="T96" s="1"/>
      <c r="U96" s="1"/>
      <c r="V96" s="1"/>
      <c r="W96" s="1"/>
      <c r="X96" s="1"/>
      <c r="Y96" s="1"/>
    </row>
    <row r="97" spans="1:25" ht="15.75" customHeight="1" x14ac:dyDescent="0.2">
      <c r="A97" s="1"/>
      <c r="B97" s="1"/>
      <c r="C97" s="1"/>
      <c r="D97" s="1"/>
      <c r="E97" s="157"/>
      <c r="F97" s="1"/>
      <c r="G97" s="1"/>
      <c r="H97" s="1"/>
      <c r="I97" s="1"/>
      <c r="J97" s="1"/>
      <c r="K97" s="1"/>
      <c r="L97" s="1"/>
      <c r="M97" s="1"/>
      <c r="N97" s="1"/>
      <c r="O97" s="1"/>
      <c r="P97" s="1"/>
      <c r="Q97" s="1"/>
      <c r="R97" s="1"/>
      <c r="S97" s="1"/>
      <c r="T97" s="1"/>
      <c r="U97" s="1"/>
      <c r="V97" s="1"/>
      <c r="W97" s="1"/>
      <c r="X97" s="1"/>
      <c r="Y97" s="1"/>
    </row>
    <row r="98" spans="1:25" ht="15.75" customHeight="1" x14ac:dyDescent="0.2">
      <c r="A98" s="1"/>
      <c r="B98" s="1"/>
      <c r="C98" s="1"/>
      <c r="D98" s="1"/>
      <c r="E98" s="157"/>
      <c r="F98" s="1"/>
      <c r="G98" s="1"/>
      <c r="H98" s="1"/>
      <c r="I98" s="1"/>
      <c r="J98" s="1"/>
      <c r="K98" s="1"/>
      <c r="L98" s="1"/>
      <c r="M98" s="1"/>
      <c r="N98" s="1"/>
      <c r="O98" s="1"/>
      <c r="P98" s="1"/>
      <c r="Q98" s="1"/>
      <c r="R98" s="1"/>
      <c r="S98" s="1"/>
      <c r="T98" s="1"/>
      <c r="U98" s="1"/>
      <c r="V98" s="1"/>
      <c r="W98" s="1"/>
      <c r="X98" s="1"/>
      <c r="Y98" s="1"/>
    </row>
    <row r="99" spans="1:25" ht="15.75" customHeight="1" x14ac:dyDescent="0.2">
      <c r="A99" s="1"/>
      <c r="B99" s="1"/>
      <c r="C99" s="1"/>
      <c r="D99" s="1"/>
      <c r="E99" s="157"/>
      <c r="F99" s="1"/>
      <c r="G99" s="1"/>
      <c r="H99" s="1"/>
      <c r="I99" s="1"/>
      <c r="J99" s="1"/>
      <c r="K99" s="1"/>
      <c r="L99" s="1"/>
      <c r="M99" s="1"/>
      <c r="N99" s="1"/>
      <c r="O99" s="1"/>
      <c r="P99" s="1"/>
      <c r="Q99" s="1"/>
      <c r="R99" s="1"/>
      <c r="S99" s="1"/>
      <c r="T99" s="1"/>
      <c r="U99" s="1"/>
      <c r="V99" s="1"/>
      <c r="W99" s="1"/>
      <c r="X99" s="1"/>
      <c r="Y99" s="1"/>
    </row>
    <row r="100" spans="1:25" ht="15.75" customHeight="1" x14ac:dyDescent="0.2">
      <c r="A100" s="1"/>
      <c r="B100" s="1"/>
      <c r="C100" s="1"/>
      <c r="D100" s="1"/>
      <c r="E100" s="157"/>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
      <c r="A101" s="1"/>
      <c r="B101" s="1"/>
      <c r="C101" s="1"/>
      <c r="D101" s="1"/>
      <c r="E101" s="157"/>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
      <c r="A102" s="1"/>
      <c r="B102" s="1"/>
      <c r="C102" s="1"/>
      <c r="D102" s="1"/>
      <c r="E102" s="157"/>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
      <c r="A103" s="1"/>
      <c r="B103" s="1"/>
      <c r="C103" s="1"/>
      <c r="D103" s="1"/>
      <c r="E103" s="157"/>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
      <c r="A104" s="1"/>
      <c r="B104" s="1"/>
      <c r="C104" s="1"/>
      <c r="D104" s="1"/>
      <c r="E104" s="157"/>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
      <c r="A105" s="1"/>
      <c r="B105" s="1"/>
      <c r="C105" s="1"/>
      <c r="D105" s="1"/>
      <c r="E105" s="157"/>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
      <c r="A106" s="1"/>
      <c r="B106" s="1"/>
      <c r="C106" s="1"/>
      <c r="D106" s="1"/>
      <c r="E106" s="157"/>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
      <c r="A107" s="1"/>
      <c r="B107" s="1"/>
      <c r="C107" s="1"/>
      <c r="D107" s="1"/>
      <c r="E107" s="157"/>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
      <c r="A108" s="1"/>
      <c r="B108" s="1"/>
      <c r="C108" s="1"/>
      <c r="D108" s="1"/>
      <c r="E108" s="157"/>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
      <c r="A109" s="1"/>
      <c r="B109" s="1"/>
      <c r="C109" s="1"/>
      <c r="D109" s="1"/>
      <c r="E109" s="157"/>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
      <c r="A110" s="1"/>
      <c r="B110" s="1"/>
      <c r="C110" s="1"/>
      <c r="D110" s="1"/>
      <c r="E110" s="157"/>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
      <c r="A111" s="1"/>
      <c r="B111" s="1"/>
      <c r="C111" s="1"/>
      <c r="D111" s="1"/>
      <c r="E111" s="157"/>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
      <c r="A112" s="1"/>
      <c r="B112" s="1"/>
      <c r="C112" s="1"/>
      <c r="D112" s="1"/>
      <c r="E112" s="157"/>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
      <c r="A113" s="1"/>
      <c r="B113" s="1"/>
      <c r="C113" s="1"/>
      <c r="D113" s="1"/>
      <c r="E113" s="157"/>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
      <c r="A114" s="1"/>
      <c r="B114" s="1"/>
      <c r="C114" s="1"/>
      <c r="D114" s="1"/>
      <c r="E114" s="157"/>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
      <c r="A115" s="1"/>
      <c r="B115" s="1"/>
      <c r="C115" s="1"/>
      <c r="D115" s="1"/>
      <c r="E115" s="157"/>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
      <c r="A116" s="1"/>
      <c r="B116" s="1"/>
      <c r="C116" s="1"/>
      <c r="D116" s="1"/>
      <c r="E116" s="157"/>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
      <c r="A117" s="1"/>
      <c r="B117" s="1"/>
      <c r="C117" s="1"/>
      <c r="D117" s="1"/>
      <c r="E117" s="157"/>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
      <c r="A118" s="1"/>
      <c r="B118" s="1"/>
      <c r="C118" s="1"/>
      <c r="D118" s="1"/>
      <c r="E118" s="157"/>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
      <c r="A119" s="1"/>
      <c r="B119" s="1"/>
      <c r="C119" s="1"/>
      <c r="D119" s="1"/>
      <c r="E119" s="157"/>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
      <c r="A120" s="1"/>
      <c r="B120" s="1"/>
      <c r="C120" s="1"/>
      <c r="D120" s="1"/>
      <c r="E120" s="157"/>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
      <c r="A121" s="1"/>
      <c r="B121" s="1"/>
      <c r="C121" s="1"/>
      <c r="D121" s="1"/>
      <c r="E121" s="157"/>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
      <c r="A122" s="1"/>
      <c r="B122" s="1"/>
      <c r="C122" s="1"/>
      <c r="D122" s="1"/>
      <c r="E122" s="157"/>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
      <c r="A123" s="1"/>
      <c r="B123" s="1"/>
      <c r="C123" s="1"/>
      <c r="D123" s="1"/>
      <c r="E123" s="157"/>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
      <c r="A124" s="1"/>
      <c r="B124" s="1"/>
      <c r="C124" s="1"/>
      <c r="D124" s="1"/>
      <c r="E124" s="157"/>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
      <c r="A125" s="1"/>
      <c r="B125" s="1"/>
      <c r="C125" s="1"/>
      <c r="D125" s="1"/>
      <c r="E125" s="157"/>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
      <c r="A126" s="1"/>
      <c r="B126" s="1"/>
      <c r="C126" s="1"/>
      <c r="D126" s="1"/>
      <c r="E126" s="157"/>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
      <c r="A127" s="1"/>
      <c r="B127" s="1"/>
      <c r="C127" s="1"/>
      <c r="D127" s="1"/>
      <c r="E127" s="157"/>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
      <c r="A128" s="1"/>
      <c r="B128" s="1"/>
      <c r="C128" s="1"/>
      <c r="D128" s="1"/>
      <c r="E128" s="157"/>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
      <c r="A129" s="1"/>
      <c r="B129" s="1"/>
      <c r="C129" s="1"/>
      <c r="D129" s="1"/>
      <c r="E129" s="157"/>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
      <c r="A130" s="1"/>
      <c r="B130" s="1"/>
      <c r="C130" s="1"/>
      <c r="D130" s="1"/>
      <c r="E130" s="157"/>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
      <c r="A131" s="1"/>
      <c r="B131" s="1"/>
      <c r="C131" s="1"/>
      <c r="D131" s="1"/>
      <c r="E131" s="157"/>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
      <c r="A132" s="1"/>
      <c r="B132" s="1"/>
      <c r="C132" s="1"/>
      <c r="D132" s="1"/>
      <c r="E132" s="157"/>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
      <c r="A133" s="1"/>
      <c r="B133" s="1"/>
      <c r="C133" s="1"/>
      <c r="D133" s="1"/>
      <c r="E133" s="157"/>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
      <c r="A134" s="1"/>
      <c r="B134" s="1"/>
      <c r="C134" s="1"/>
      <c r="D134" s="1"/>
      <c r="E134" s="157"/>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
      <c r="A135" s="1"/>
      <c r="B135" s="1"/>
      <c r="C135" s="1"/>
      <c r="D135" s="1"/>
      <c r="E135" s="157"/>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
      <c r="A136" s="1"/>
      <c r="B136" s="1"/>
      <c r="C136" s="1"/>
      <c r="D136" s="1"/>
      <c r="E136" s="157"/>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
      <c r="A137" s="1"/>
      <c r="B137" s="1"/>
      <c r="C137" s="1"/>
      <c r="D137" s="1"/>
      <c r="E137" s="157"/>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
      <c r="A138" s="1"/>
      <c r="B138" s="1"/>
      <c r="C138" s="1"/>
      <c r="D138" s="1"/>
      <c r="E138" s="157"/>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
      <c r="A139" s="1"/>
      <c r="B139" s="1"/>
      <c r="C139" s="1"/>
      <c r="D139" s="1"/>
      <c r="E139" s="157"/>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
      <c r="A140" s="1"/>
      <c r="B140" s="1"/>
      <c r="C140" s="1"/>
      <c r="D140" s="1"/>
      <c r="E140" s="157"/>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
      <c r="A141" s="1"/>
      <c r="B141" s="1"/>
      <c r="C141" s="1"/>
      <c r="D141" s="1"/>
      <c r="E141" s="157"/>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
      <c r="A142" s="1"/>
      <c r="B142" s="1"/>
      <c r="C142" s="1"/>
      <c r="D142" s="1"/>
      <c r="E142" s="157"/>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
      <c r="A143" s="1"/>
      <c r="B143" s="1"/>
      <c r="C143" s="1"/>
      <c r="D143" s="1"/>
      <c r="E143" s="157"/>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
      <c r="A144" s="1"/>
      <c r="B144" s="1"/>
      <c r="C144" s="1"/>
      <c r="D144" s="1"/>
      <c r="E144" s="157"/>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
      <c r="A145" s="1"/>
      <c r="B145" s="1"/>
      <c r="C145" s="1"/>
      <c r="D145" s="1"/>
      <c r="E145" s="157"/>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
      <c r="A146" s="1"/>
      <c r="B146" s="1"/>
      <c r="C146" s="1"/>
      <c r="D146" s="1"/>
      <c r="E146" s="157"/>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
      <c r="A147" s="1"/>
      <c r="B147" s="1"/>
      <c r="C147" s="1"/>
      <c r="D147" s="1"/>
      <c r="E147" s="157"/>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
      <c r="A148" s="1"/>
      <c r="B148" s="1"/>
      <c r="C148" s="1"/>
      <c r="D148" s="1"/>
      <c r="E148" s="157"/>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
      <c r="A149" s="1"/>
      <c r="B149" s="1"/>
      <c r="C149" s="1"/>
      <c r="D149" s="1"/>
      <c r="E149" s="157"/>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
      <c r="A150" s="1"/>
      <c r="B150" s="1"/>
      <c r="C150" s="1"/>
      <c r="D150" s="1"/>
      <c r="E150" s="157"/>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
      <c r="A151" s="1"/>
      <c r="B151" s="1"/>
      <c r="C151" s="1"/>
      <c r="D151" s="1"/>
      <c r="E151" s="157"/>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
      <c r="A152" s="1"/>
      <c r="B152" s="1"/>
      <c r="C152" s="1"/>
      <c r="D152" s="1"/>
      <c r="E152" s="157"/>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
      <c r="A153" s="1"/>
      <c r="B153" s="1"/>
      <c r="C153" s="1"/>
      <c r="D153" s="1"/>
      <c r="E153" s="157"/>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
      <c r="A154" s="1"/>
      <c r="B154" s="1"/>
      <c r="C154" s="1"/>
      <c r="D154" s="1"/>
      <c r="E154" s="157"/>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
      <c r="A155" s="1"/>
      <c r="B155" s="1"/>
      <c r="C155" s="1"/>
      <c r="D155" s="1"/>
      <c r="E155" s="157"/>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
      <c r="A156" s="1"/>
      <c r="B156" s="1"/>
      <c r="C156" s="1"/>
      <c r="D156" s="1"/>
      <c r="E156" s="157"/>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
      <c r="A157" s="1"/>
      <c r="B157" s="1"/>
      <c r="C157" s="1"/>
      <c r="D157" s="1"/>
      <c r="E157" s="157"/>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
      <c r="A158" s="1"/>
      <c r="B158" s="1"/>
      <c r="C158" s="1"/>
      <c r="D158" s="1"/>
      <c r="E158" s="157"/>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
      <c r="A159" s="1"/>
      <c r="B159" s="1"/>
      <c r="C159" s="1"/>
      <c r="D159" s="1"/>
      <c r="E159" s="157"/>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
      <c r="A160" s="1"/>
      <c r="B160" s="1"/>
      <c r="C160" s="1"/>
      <c r="D160" s="1"/>
      <c r="E160" s="157"/>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
      <c r="A161" s="1"/>
      <c r="B161" s="1"/>
      <c r="C161" s="1"/>
      <c r="D161" s="1"/>
      <c r="E161" s="157"/>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
      <c r="A162" s="1"/>
      <c r="B162" s="1"/>
      <c r="C162" s="1"/>
      <c r="D162" s="1"/>
      <c r="E162" s="157"/>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
      <c r="A163" s="1"/>
      <c r="B163" s="1"/>
      <c r="C163" s="1"/>
      <c r="D163" s="1"/>
      <c r="E163" s="157"/>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
      <c r="A164" s="1"/>
      <c r="B164" s="1"/>
      <c r="C164" s="1"/>
      <c r="D164" s="1"/>
      <c r="E164" s="157"/>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
      <c r="A165" s="1"/>
      <c r="B165" s="1"/>
      <c r="C165" s="1"/>
      <c r="D165" s="1"/>
      <c r="E165" s="157"/>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
      <c r="A166" s="1"/>
      <c r="B166" s="1"/>
      <c r="C166" s="1"/>
      <c r="D166" s="1"/>
      <c r="E166" s="157"/>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
      <c r="A167" s="1"/>
      <c r="B167" s="1"/>
      <c r="C167" s="1"/>
      <c r="D167" s="1"/>
      <c r="E167" s="157"/>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
      <c r="A168" s="1"/>
      <c r="B168" s="1"/>
      <c r="C168" s="1"/>
      <c r="D168" s="1"/>
      <c r="E168" s="157"/>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
      <c r="A169" s="1"/>
      <c r="B169" s="1"/>
      <c r="C169" s="1"/>
      <c r="D169" s="1"/>
      <c r="E169" s="157"/>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
      <c r="A170" s="1"/>
      <c r="B170" s="1"/>
      <c r="C170" s="1"/>
      <c r="D170" s="1"/>
      <c r="E170" s="157"/>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
      <c r="A171" s="1"/>
      <c r="B171" s="1"/>
      <c r="C171" s="1"/>
      <c r="D171" s="1"/>
      <c r="E171" s="157"/>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
      <c r="A172" s="1"/>
      <c r="B172" s="1"/>
      <c r="C172" s="1"/>
      <c r="D172" s="1"/>
      <c r="E172" s="157"/>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
      <c r="A173" s="1"/>
      <c r="B173" s="1"/>
      <c r="C173" s="1"/>
      <c r="D173" s="1"/>
      <c r="E173" s="157"/>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
      <c r="A174" s="1"/>
      <c r="B174" s="1"/>
      <c r="C174" s="1"/>
      <c r="D174" s="1"/>
      <c r="E174" s="157"/>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
      <c r="A175" s="1"/>
      <c r="B175" s="1"/>
      <c r="C175" s="1"/>
      <c r="D175" s="1"/>
      <c r="E175" s="157"/>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
      <c r="A176" s="1"/>
      <c r="B176" s="1"/>
      <c r="C176" s="1"/>
      <c r="D176" s="1"/>
      <c r="E176" s="157"/>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
      <c r="A177" s="1"/>
      <c r="B177" s="1"/>
      <c r="C177" s="1"/>
      <c r="D177" s="1"/>
      <c r="E177" s="157"/>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
      <c r="A178" s="1"/>
      <c r="B178" s="1"/>
      <c r="C178" s="1"/>
      <c r="D178" s="1"/>
      <c r="E178" s="157"/>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
      <c r="A179" s="1"/>
      <c r="B179" s="1"/>
      <c r="C179" s="1"/>
      <c r="D179" s="1"/>
      <c r="E179" s="157"/>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
      <c r="A180" s="1"/>
      <c r="B180" s="1"/>
      <c r="C180" s="1"/>
      <c r="D180" s="1"/>
      <c r="E180" s="157"/>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
      <c r="A181" s="1"/>
      <c r="B181" s="1"/>
      <c r="C181" s="1"/>
      <c r="D181" s="1"/>
      <c r="E181" s="157"/>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
      <c r="A182" s="1"/>
      <c r="B182" s="1"/>
      <c r="C182" s="1"/>
      <c r="D182" s="1"/>
      <c r="E182" s="157"/>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
      <c r="A183" s="1"/>
      <c r="B183" s="1"/>
      <c r="C183" s="1"/>
      <c r="D183" s="1"/>
      <c r="E183" s="157"/>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
      <c r="A184" s="1"/>
      <c r="B184" s="1"/>
      <c r="C184" s="1"/>
      <c r="D184" s="1"/>
      <c r="E184" s="157"/>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
      <c r="A185" s="1"/>
      <c r="B185" s="1"/>
      <c r="C185" s="1"/>
      <c r="D185" s="1"/>
      <c r="E185" s="157"/>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
      <c r="A186" s="1"/>
      <c r="B186" s="1"/>
      <c r="C186" s="1"/>
      <c r="D186" s="1"/>
      <c r="E186" s="157"/>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
      <c r="A187" s="1"/>
      <c r="B187" s="1"/>
      <c r="C187" s="1"/>
      <c r="D187" s="1"/>
      <c r="E187" s="157"/>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
      <c r="A188" s="1"/>
      <c r="B188" s="1"/>
      <c r="C188" s="1"/>
      <c r="D188" s="1"/>
      <c r="E188" s="157"/>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
      <c r="A189" s="1"/>
      <c r="B189" s="1"/>
      <c r="C189" s="1"/>
      <c r="D189" s="1"/>
      <c r="E189" s="157"/>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
      <c r="A190" s="1"/>
      <c r="B190" s="1"/>
      <c r="C190" s="1"/>
      <c r="D190" s="1"/>
      <c r="E190" s="157"/>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
      <c r="A191" s="1"/>
      <c r="B191" s="1"/>
      <c r="C191" s="1"/>
      <c r="D191" s="1"/>
      <c r="E191" s="157"/>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
      <c r="A192" s="1"/>
      <c r="B192" s="1"/>
      <c r="C192" s="1"/>
      <c r="D192" s="1"/>
      <c r="E192" s="157"/>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
      <c r="A193" s="1"/>
      <c r="B193" s="1"/>
      <c r="C193" s="1"/>
      <c r="D193" s="1"/>
      <c r="E193" s="157"/>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
      <c r="A194" s="1"/>
      <c r="B194" s="1"/>
      <c r="C194" s="1"/>
      <c r="D194" s="1"/>
      <c r="E194" s="157"/>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
      <c r="A195" s="1"/>
      <c r="B195" s="1"/>
      <c r="C195" s="1"/>
      <c r="D195" s="1"/>
      <c r="E195" s="157"/>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
      <c r="A196" s="1"/>
      <c r="B196" s="1"/>
      <c r="C196" s="1"/>
      <c r="D196" s="1"/>
      <c r="E196" s="157"/>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
      <c r="A197" s="1"/>
      <c r="B197" s="1"/>
      <c r="C197" s="1"/>
      <c r="D197" s="1"/>
      <c r="E197" s="157"/>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
      <c r="A198" s="1"/>
      <c r="B198" s="1"/>
      <c r="C198" s="1"/>
      <c r="D198" s="1"/>
      <c r="E198" s="157"/>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
      <c r="A199" s="1"/>
      <c r="B199" s="1"/>
      <c r="C199" s="1"/>
      <c r="D199" s="1"/>
      <c r="E199" s="157"/>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
      <c r="A200" s="1"/>
      <c r="B200" s="1"/>
      <c r="C200" s="1"/>
      <c r="D200" s="1"/>
      <c r="E200" s="157"/>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
      <c r="A201" s="1"/>
      <c r="B201" s="1"/>
      <c r="C201" s="1"/>
      <c r="D201" s="1"/>
      <c r="E201" s="157"/>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
      <c r="A202" s="1"/>
      <c r="B202" s="1"/>
      <c r="C202" s="1"/>
      <c r="D202" s="1"/>
      <c r="E202" s="157"/>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
      <c r="A203" s="1"/>
      <c r="B203" s="1"/>
      <c r="C203" s="1"/>
      <c r="D203" s="1"/>
      <c r="E203" s="157"/>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
      <c r="A204" s="1"/>
      <c r="B204" s="1"/>
      <c r="C204" s="1"/>
      <c r="D204" s="1"/>
      <c r="E204" s="157"/>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
      <c r="A205" s="1"/>
      <c r="B205" s="1"/>
      <c r="C205" s="1"/>
      <c r="D205" s="1"/>
      <c r="E205" s="157"/>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
      <c r="A206" s="1"/>
      <c r="B206" s="1"/>
      <c r="C206" s="1"/>
      <c r="D206" s="1"/>
      <c r="E206" s="157"/>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
      <c r="A207" s="1"/>
      <c r="B207" s="1"/>
      <c r="C207" s="1"/>
      <c r="D207" s="1"/>
      <c r="E207" s="157"/>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
      <c r="A208" s="1"/>
      <c r="B208" s="1"/>
      <c r="C208" s="1"/>
      <c r="D208" s="1"/>
      <c r="E208" s="157"/>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
      <c r="A209" s="1"/>
      <c r="B209" s="1"/>
      <c r="C209" s="1"/>
      <c r="D209" s="1"/>
      <c r="E209" s="157"/>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
      <c r="A210" s="1"/>
      <c r="B210" s="1"/>
      <c r="C210" s="1"/>
      <c r="D210" s="1"/>
      <c r="E210" s="157"/>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
      <c r="A211" s="1"/>
      <c r="B211" s="1"/>
      <c r="C211" s="1"/>
      <c r="D211" s="1"/>
      <c r="E211" s="157"/>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
      <c r="A212" s="1"/>
      <c r="B212" s="1"/>
      <c r="C212" s="1"/>
      <c r="D212" s="1"/>
      <c r="E212" s="157"/>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
      <c r="A213" s="1"/>
      <c r="B213" s="1"/>
      <c r="C213" s="1"/>
      <c r="D213" s="1"/>
      <c r="E213" s="157"/>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
      <c r="A214" s="1"/>
      <c r="B214" s="1"/>
      <c r="C214" s="1"/>
      <c r="D214" s="1"/>
      <c r="E214" s="157"/>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
      <c r="A215" s="1"/>
      <c r="B215" s="1"/>
      <c r="C215" s="1"/>
      <c r="D215" s="1"/>
      <c r="E215" s="157"/>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
      <c r="A216" s="1"/>
      <c r="B216" s="1"/>
      <c r="C216" s="1"/>
      <c r="D216" s="1"/>
      <c r="E216" s="157"/>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
      <c r="A217" s="1"/>
      <c r="B217" s="1"/>
      <c r="C217" s="1"/>
      <c r="D217" s="1"/>
      <c r="E217" s="157"/>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
      <c r="A218" s="1"/>
      <c r="B218" s="1"/>
      <c r="C218" s="1"/>
      <c r="D218" s="1"/>
      <c r="E218" s="157"/>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
      <c r="A219" s="1"/>
      <c r="B219" s="1"/>
      <c r="C219" s="1"/>
      <c r="D219" s="1"/>
      <c r="E219" s="157"/>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
      <c r="A220" s="1"/>
      <c r="B220" s="1"/>
      <c r="C220" s="1"/>
      <c r="D220" s="1"/>
      <c r="E220" s="157"/>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
      <c r="A221" s="1"/>
      <c r="B221" s="1"/>
      <c r="C221" s="1"/>
      <c r="D221" s="1"/>
      <c r="E221" s="157"/>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
      <c r="A222" s="1"/>
      <c r="B222" s="1"/>
      <c r="C222" s="1"/>
      <c r="D222" s="1"/>
      <c r="E222" s="157"/>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
      <c r="A223" s="1"/>
      <c r="B223" s="1"/>
      <c r="C223" s="1"/>
      <c r="D223" s="1"/>
      <c r="E223" s="157"/>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
      <c r="A224" s="1"/>
      <c r="B224" s="1"/>
      <c r="C224" s="1"/>
      <c r="D224" s="1"/>
      <c r="E224" s="157"/>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
      <c r="A225" s="1"/>
      <c r="B225" s="1"/>
      <c r="C225" s="1"/>
      <c r="D225" s="1"/>
      <c r="E225" s="157"/>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
      <c r="A226" s="1"/>
      <c r="B226" s="1"/>
      <c r="C226" s="1"/>
      <c r="D226" s="1"/>
      <c r="E226" s="157"/>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
      <c r="A227" s="1"/>
      <c r="B227" s="1"/>
      <c r="C227" s="1"/>
      <c r="D227" s="1"/>
      <c r="E227" s="157"/>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
      <c r="A228" s="1"/>
      <c r="B228" s="1"/>
      <c r="C228" s="1"/>
      <c r="D228" s="1"/>
      <c r="E228" s="157"/>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
      <c r="A229" s="1"/>
      <c r="B229" s="1"/>
      <c r="C229" s="1"/>
      <c r="D229" s="1"/>
      <c r="E229" s="157"/>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
      <c r="A230" s="1"/>
      <c r="B230" s="1"/>
      <c r="C230" s="1"/>
      <c r="D230" s="1"/>
      <c r="E230" s="157"/>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
      <c r="A231" s="1"/>
      <c r="B231" s="1"/>
      <c r="C231" s="1"/>
      <c r="D231" s="1"/>
      <c r="E231" s="157"/>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
      <c r="A232" s="1"/>
      <c r="B232" s="1"/>
      <c r="C232" s="1"/>
      <c r="D232" s="1"/>
      <c r="E232" s="157"/>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
      <c r="A233" s="1"/>
      <c r="B233" s="1"/>
      <c r="C233" s="1"/>
      <c r="D233" s="1"/>
      <c r="E233" s="157"/>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
      <c r="A234" s="1"/>
      <c r="B234" s="1"/>
      <c r="C234" s="1"/>
      <c r="D234" s="1"/>
      <c r="E234" s="157"/>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
      <c r="A235" s="1"/>
      <c r="B235" s="1"/>
      <c r="C235" s="1"/>
      <c r="D235" s="1"/>
      <c r="E235" s="157"/>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
      <c r="A236" s="1"/>
      <c r="B236" s="1"/>
      <c r="C236" s="1"/>
      <c r="D236" s="1"/>
      <c r="E236" s="157"/>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
      <c r="A237" s="1"/>
      <c r="B237" s="1"/>
      <c r="C237" s="1"/>
      <c r="D237" s="1"/>
      <c r="E237" s="157"/>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
      <c r="A238" s="1"/>
      <c r="B238" s="1"/>
      <c r="C238" s="1"/>
      <c r="D238" s="1"/>
      <c r="E238" s="157"/>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
      <c r="A239" s="1"/>
      <c r="B239" s="1"/>
      <c r="C239" s="1"/>
      <c r="D239" s="1"/>
      <c r="E239" s="157"/>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
      <c r="A240" s="1"/>
      <c r="B240" s="1"/>
      <c r="C240" s="1"/>
      <c r="D240" s="1"/>
      <c r="E240" s="157"/>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
      <c r="A241" s="1"/>
      <c r="B241" s="1"/>
      <c r="C241" s="1"/>
      <c r="D241" s="1"/>
      <c r="E241" s="157"/>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
      <c r="A242" s="1"/>
      <c r="B242" s="1"/>
      <c r="C242" s="1"/>
      <c r="D242" s="1"/>
      <c r="E242" s="157"/>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
      <c r="A243" s="1"/>
      <c r="B243" s="1"/>
      <c r="C243" s="1"/>
      <c r="D243" s="1"/>
      <c r="E243" s="157"/>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
      <c r="A244" s="1"/>
      <c r="B244" s="1"/>
      <c r="C244" s="1"/>
      <c r="D244" s="1"/>
      <c r="E244" s="157"/>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
      <c r="A245" s="1"/>
      <c r="B245" s="1"/>
      <c r="C245" s="1"/>
      <c r="D245" s="1"/>
      <c r="E245" s="157"/>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
      <c r="A246" s="1"/>
      <c r="B246" s="1"/>
      <c r="C246" s="1"/>
      <c r="D246" s="1"/>
      <c r="E246" s="157"/>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
      <c r="A247" s="1"/>
      <c r="B247" s="1"/>
      <c r="C247" s="1"/>
      <c r="D247" s="1"/>
      <c r="E247" s="157"/>
      <c r="F247" s="1"/>
      <c r="G247" s="1"/>
      <c r="H247" s="1"/>
      <c r="I247" s="1"/>
      <c r="J247" s="1"/>
      <c r="K247" s="1"/>
      <c r="L247" s="1"/>
      <c r="M247" s="1"/>
      <c r="N247" s="1"/>
      <c r="O247" s="1"/>
      <c r="P247" s="1"/>
      <c r="Q247" s="1"/>
      <c r="R247" s="1"/>
      <c r="S247" s="1"/>
      <c r="T247" s="1"/>
      <c r="U247" s="1"/>
      <c r="V247" s="1"/>
      <c r="W247" s="1"/>
      <c r="X247" s="1"/>
      <c r="Y247" s="1"/>
    </row>
  </sheetData>
  <autoFilter ref="B7:O42" xr:uid="{00000000-0009-0000-0000-000000000000}">
    <filterColumn colId="5" showButton="0"/>
  </autoFilter>
  <mergeCells count="30">
    <mergeCell ref="B8:B9"/>
    <mergeCell ref="I8:J8"/>
    <mergeCell ref="B2:O2"/>
    <mergeCell ref="F3:M3"/>
    <mergeCell ref="F4:M4"/>
    <mergeCell ref="B3:E3"/>
    <mergeCell ref="B4:E4"/>
    <mergeCell ref="G7:H7"/>
    <mergeCell ref="N8:N9"/>
    <mergeCell ref="O8:O9"/>
    <mergeCell ref="D8:D9"/>
    <mergeCell ref="E8:E9"/>
    <mergeCell ref="H8:H9"/>
    <mergeCell ref="F8:F9"/>
    <mergeCell ref="C8:C9"/>
    <mergeCell ref="C10:C13"/>
    <mergeCell ref="C14:C20"/>
    <mergeCell ref="G8:G9"/>
    <mergeCell ref="D47:E47"/>
    <mergeCell ref="F45:O45"/>
    <mergeCell ref="F46:O46"/>
    <mergeCell ref="F47:O47"/>
    <mergeCell ref="C21:C32"/>
    <mergeCell ref="M8:M9"/>
    <mergeCell ref="K8:K9"/>
    <mergeCell ref="L8:L9"/>
    <mergeCell ref="D46:E46"/>
    <mergeCell ref="D45:E45"/>
    <mergeCell ref="C33:C37"/>
    <mergeCell ref="C38:C42"/>
  </mergeCells>
  <conditionalFormatting sqref="M10:M42">
    <cfRule type="cellIs" dxfId="11" priority="1" operator="between">
      <formula>10.1</formula>
      <formula>25</formula>
    </cfRule>
  </conditionalFormatting>
  <conditionalFormatting sqref="M10:M42">
    <cfRule type="cellIs" dxfId="10" priority="2" operator="between">
      <formula>5.1</formula>
      <formula>10</formula>
    </cfRule>
  </conditionalFormatting>
  <conditionalFormatting sqref="M10:M42">
    <cfRule type="cellIs" dxfId="9" priority="3" operator="between">
      <formula>0</formula>
      <formula>5</formula>
    </cfRule>
  </conditionalFormatting>
  <conditionalFormatting sqref="M44">
    <cfRule type="cellIs" dxfId="8" priority="4" operator="between">
      <formula>10.1</formula>
      <formula>25</formula>
    </cfRule>
  </conditionalFormatting>
  <conditionalFormatting sqref="M44">
    <cfRule type="cellIs" dxfId="7" priority="5" operator="between">
      <formula>5.1</formula>
      <formula>10</formula>
    </cfRule>
  </conditionalFormatting>
  <conditionalFormatting sqref="M44">
    <cfRule type="cellIs" dxfId="6" priority="6" operator="between">
      <formula>0</formula>
      <formula>5</formula>
    </cfRule>
  </conditionalFormatting>
  <pageMargins left="0.7" right="0.7" top="0.75" bottom="0.75" header="0.3" footer="0.3"/>
  <pageSetup paperSize="5" scale="7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3"/>
  <sheetViews>
    <sheetView zoomScale="90" zoomScaleNormal="90" workbookViewId="0">
      <selection activeCell="G4" sqref="G4:N4"/>
    </sheetView>
  </sheetViews>
  <sheetFormatPr defaultColWidth="14.390625" defaultRowHeight="15" customHeight="1" x14ac:dyDescent="0.2"/>
  <cols>
    <col min="1" max="1" width="4.70703125" customWidth="1"/>
    <col min="2" max="2" width="10.625" style="161" customWidth="1"/>
    <col min="3" max="3" width="13.98828125" style="161" customWidth="1"/>
    <col min="4" max="4" width="15.33203125" customWidth="1"/>
    <col min="5" max="5" width="11.43359375" customWidth="1"/>
    <col min="6" max="6" width="16.54296875" customWidth="1"/>
    <col min="7" max="7" width="11.703125" customWidth="1"/>
    <col min="8" max="8" width="18.96484375" customWidth="1"/>
    <col min="9" max="9" width="12.64453125" customWidth="1"/>
    <col min="10" max="10" width="14.66015625" customWidth="1"/>
    <col min="11" max="11" width="14.9296875" customWidth="1"/>
    <col min="12" max="12" width="16.0078125" customWidth="1"/>
    <col min="13" max="13" width="0.53515625" customWidth="1"/>
    <col min="14" max="15" width="10.0859375" customWidth="1"/>
    <col min="16" max="16" width="9.4140625" customWidth="1"/>
    <col min="17" max="17" width="9.55078125" customWidth="1"/>
    <col min="18" max="18" width="9.4140625" customWidth="1"/>
    <col min="19" max="19" width="10.0859375" customWidth="1"/>
    <col min="20" max="22" width="11.43359375" customWidth="1"/>
  </cols>
  <sheetData>
    <row r="1" spans="1:22" ht="1.1499999999999999" customHeight="1" x14ac:dyDescent="0.2">
      <c r="A1" s="1"/>
      <c r="B1" s="1"/>
      <c r="C1" s="1"/>
      <c r="D1" s="1"/>
      <c r="E1" s="1"/>
      <c r="F1" s="1"/>
      <c r="G1" s="1"/>
      <c r="H1" s="1"/>
      <c r="I1" s="1"/>
      <c r="J1" s="1"/>
      <c r="K1" s="1"/>
      <c r="L1" s="1"/>
      <c r="M1" s="168"/>
      <c r="N1" s="1"/>
      <c r="O1" s="1"/>
      <c r="P1" s="1"/>
      <c r="Q1" s="1"/>
      <c r="R1" s="1"/>
      <c r="S1" s="1"/>
      <c r="T1" s="1"/>
      <c r="U1" s="1"/>
      <c r="V1" s="1"/>
    </row>
    <row r="2" spans="1:22" ht="26.45" customHeight="1" thickBot="1" x14ac:dyDescent="0.4">
      <c r="A2" s="232" t="s">
        <v>34</v>
      </c>
      <c r="B2" s="232"/>
      <c r="C2" s="232"/>
      <c r="D2" s="233"/>
      <c r="E2" s="233"/>
      <c r="F2" s="233"/>
      <c r="G2" s="233"/>
      <c r="H2" s="233"/>
      <c r="I2" s="233"/>
      <c r="J2" s="233"/>
      <c r="K2" s="233"/>
      <c r="L2" s="233"/>
      <c r="M2" s="168"/>
      <c r="N2" s="1"/>
      <c r="O2" s="1"/>
      <c r="P2" s="1"/>
      <c r="Q2" s="1"/>
      <c r="R2" s="1"/>
      <c r="S2" s="1"/>
      <c r="T2" s="1"/>
      <c r="U2" s="1"/>
      <c r="V2" s="1"/>
    </row>
    <row r="3" spans="1:22" ht="14.45" customHeight="1" x14ac:dyDescent="0.2">
      <c r="A3" s="126" t="s">
        <v>225</v>
      </c>
      <c r="B3" s="132"/>
      <c r="C3" s="127" t="s">
        <v>221</v>
      </c>
      <c r="D3" s="2"/>
      <c r="E3" s="2"/>
      <c r="F3" s="2"/>
      <c r="G3" s="2"/>
      <c r="H3" s="2"/>
      <c r="I3" s="2"/>
      <c r="J3" s="2"/>
      <c r="K3" s="1"/>
      <c r="L3" s="1"/>
      <c r="M3" s="168"/>
      <c r="N3" s="1"/>
      <c r="O3" s="1"/>
      <c r="P3" s="1"/>
      <c r="Q3" s="1"/>
      <c r="R3" s="1"/>
      <c r="S3" s="1"/>
      <c r="T3" s="1"/>
      <c r="U3" s="1"/>
      <c r="V3" s="1"/>
    </row>
    <row r="4" spans="1:22" ht="14.45" customHeight="1" x14ac:dyDescent="0.2">
      <c r="A4" s="128" t="s">
        <v>226</v>
      </c>
      <c r="B4" s="133"/>
      <c r="C4" s="129" t="s">
        <v>222</v>
      </c>
      <c r="D4" s="243" t="s">
        <v>1</v>
      </c>
      <c r="E4" s="223"/>
      <c r="F4" s="223"/>
      <c r="G4" s="220" t="s">
        <v>332</v>
      </c>
      <c r="H4" s="221"/>
      <c r="I4" s="221"/>
      <c r="J4" s="221"/>
      <c r="K4" s="221"/>
      <c r="L4" s="221"/>
      <c r="M4" s="221"/>
      <c r="N4" s="221"/>
      <c r="O4" s="1"/>
      <c r="P4" s="1"/>
      <c r="Q4" s="1"/>
      <c r="R4" s="1"/>
      <c r="S4" s="1"/>
      <c r="T4" s="1"/>
      <c r="U4" s="1"/>
      <c r="V4" s="1"/>
    </row>
    <row r="5" spans="1:22" ht="14.45" customHeight="1" x14ac:dyDescent="0.2">
      <c r="A5" s="128" t="s">
        <v>227</v>
      </c>
      <c r="B5" s="134"/>
      <c r="C5" s="129" t="s">
        <v>223</v>
      </c>
      <c r="D5" s="243" t="s">
        <v>3</v>
      </c>
      <c r="E5" s="223"/>
      <c r="F5" s="223"/>
      <c r="G5" s="238" t="s">
        <v>232</v>
      </c>
      <c r="H5" s="239"/>
      <c r="I5" s="239"/>
      <c r="J5" s="239"/>
      <c r="K5" s="239"/>
      <c r="L5" s="239"/>
      <c r="M5" s="19"/>
      <c r="N5" s="1"/>
      <c r="O5" s="1"/>
      <c r="P5" s="1"/>
      <c r="Q5" s="1"/>
      <c r="R5" s="1"/>
      <c r="S5" s="1"/>
      <c r="T5" s="1"/>
      <c r="U5" s="1"/>
      <c r="V5" s="1"/>
    </row>
    <row r="6" spans="1:22" ht="14.45" customHeight="1" thickBot="1" x14ac:dyDescent="0.25">
      <c r="A6" s="130" t="s">
        <v>228</v>
      </c>
      <c r="B6" s="135"/>
      <c r="C6" s="131" t="s">
        <v>224</v>
      </c>
      <c r="D6" s="27"/>
      <c r="E6" s="27"/>
      <c r="F6" s="27"/>
      <c r="G6" s="1"/>
      <c r="H6" s="1"/>
      <c r="I6" s="1"/>
      <c r="J6" s="1"/>
      <c r="K6" s="1"/>
      <c r="L6" s="1"/>
      <c r="M6" s="1"/>
      <c r="N6" s="1"/>
      <c r="O6" s="1"/>
      <c r="P6" s="1"/>
      <c r="Q6" s="1"/>
      <c r="R6" s="1"/>
      <c r="S6" s="1"/>
      <c r="T6" s="1"/>
      <c r="U6" s="1"/>
      <c r="V6" s="1"/>
    </row>
    <row r="7" spans="1:22" ht="14.45" customHeight="1" x14ac:dyDescent="0.2">
      <c r="A7" s="1"/>
      <c r="B7" s="1"/>
      <c r="C7" s="1"/>
      <c r="D7" s="1"/>
      <c r="E7" s="240" t="s">
        <v>35</v>
      </c>
      <c r="F7" s="95" t="s">
        <v>36</v>
      </c>
      <c r="G7" s="28">
        <v>5</v>
      </c>
      <c r="H7" s="29">
        <v>5</v>
      </c>
      <c r="I7" s="29">
        <v>10</v>
      </c>
      <c r="J7" s="30">
        <v>15</v>
      </c>
      <c r="K7" s="30">
        <v>20</v>
      </c>
      <c r="L7" s="31">
        <v>25</v>
      </c>
      <c r="M7" s="1"/>
      <c r="N7" s="1"/>
      <c r="O7" s="1"/>
      <c r="P7" s="1"/>
      <c r="Q7" s="1"/>
      <c r="R7" s="1"/>
      <c r="S7" s="1"/>
      <c r="T7" s="1"/>
      <c r="U7" s="1"/>
      <c r="V7" s="1"/>
    </row>
    <row r="8" spans="1:22" ht="60.75" customHeight="1" x14ac:dyDescent="0.2">
      <c r="A8" s="1"/>
      <c r="B8" s="1"/>
      <c r="C8" s="1"/>
      <c r="D8" s="1"/>
      <c r="E8" s="241"/>
      <c r="F8" s="163" t="s">
        <v>37</v>
      </c>
      <c r="G8" s="32">
        <v>4</v>
      </c>
      <c r="H8" s="33">
        <v>4</v>
      </c>
      <c r="I8" s="94">
        <v>8</v>
      </c>
      <c r="J8" s="11">
        <v>12</v>
      </c>
      <c r="K8" s="11">
        <v>15</v>
      </c>
      <c r="L8" s="35">
        <v>20</v>
      </c>
      <c r="M8" s="1"/>
      <c r="N8" s="1"/>
      <c r="O8" s="1"/>
      <c r="P8" s="1"/>
      <c r="Q8" s="1"/>
      <c r="R8" s="1"/>
      <c r="S8" s="1"/>
      <c r="T8" s="1"/>
      <c r="U8" s="1"/>
      <c r="V8" s="1"/>
    </row>
    <row r="9" spans="1:22" ht="61.5" customHeight="1" x14ac:dyDescent="0.2">
      <c r="A9" s="1"/>
      <c r="B9" s="1"/>
      <c r="C9" s="1"/>
      <c r="D9" s="1"/>
      <c r="E9" s="241"/>
      <c r="F9" s="163" t="s">
        <v>38</v>
      </c>
      <c r="G9" s="32">
        <v>3</v>
      </c>
      <c r="H9" s="33">
        <v>3</v>
      </c>
      <c r="I9" s="94">
        <v>6</v>
      </c>
      <c r="J9" s="34">
        <v>9</v>
      </c>
      <c r="K9" s="11">
        <v>12</v>
      </c>
      <c r="L9" s="35">
        <v>15</v>
      </c>
      <c r="M9" s="1"/>
      <c r="N9" s="1"/>
      <c r="O9" s="1"/>
      <c r="P9" s="1"/>
      <c r="Q9" s="1"/>
      <c r="R9" s="1"/>
      <c r="S9" s="1"/>
      <c r="T9" s="1"/>
      <c r="U9" s="1"/>
      <c r="V9" s="1"/>
    </row>
    <row r="10" spans="1:22" ht="78" customHeight="1" x14ac:dyDescent="0.2">
      <c r="A10" s="1"/>
      <c r="B10" s="1"/>
      <c r="C10" s="1"/>
      <c r="D10" s="1"/>
      <c r="E10" s="241"/>
      <c r="F10" s="163" t="s">
        <v>39</v>
      </c>
      <c r="G10" s="32">
        <v>2</v>
      </c>
      <c r="H10" s="33">
        <v>2</v>
      </c>
      <c r="I10" s="11">
        <v>4</v>
      </c>
      <c r="J10" s="34">
        <v>6</v>
      </c>
      <c r="K10" s="34">
        <v>8</v>
      </c>
      <c r="L10" s="35">
        <v>10</v>
      </c>
      <c r="M10" s="1"/>
      <c r="N10" s="1"/>
      <c r="O10" s="1"/>
      <c r="P10" s="1"/>
      <c r="Q10" s="1"/>
      <c r="R10" s="1"/>
      <c r="S10" s="1"/>
      <c r="T10" s="1"/>
      <c r="U10" s="1"/>
      <c r="V10" s="1"/>
    </row>
    <row r="11" spans="1:22" ht="51" customHeight="1" thickBot="1" x14ac:dyDescent="0.25">
      <c r="A11" s="1"/>
      <c r="B11" s="1"/>
      <c r="C11" s="1"/>
      <c r="D11" s="1"/>
      <c r="E11" s="242"/>
      <c r="F11" s="96" t="s">
        <v>40</v>
      </c>
      <c r="G11" s="36">
        <v>1</v>
      </c>
      <c r="H11" s="37">
        <v>1</v>
      </c>
      <c r="I11" s="38">
        <v>2</v>
      </c>
      <c r="J11" s="38">
        <v>3</v>
      </c>
      <c r="K11" s="38">
        <v>4</v>
      </c>
      <c r="L11" s="39">
        <v>5</v>
      </c>
      <c r="M11" s="1"/>
      <c r="N11" s="1"/>
      <c r="O11" s="1"/>
      <c r="P11" s="1"/>
      <c r="Q11" s="1"/>
      <c r="R11" s="1"/>
      <c r="S11" s="1"/>
      <c r="T11" s="1"/>
      <c r="U11" s="1"/>
      <c r="V11" s="1"/>
    </row>
    <row r="12" spans="1:22" ht="11.25" customHeight="1" thickBot="1" x14ac:dyDescent="0.25">
      <c r="A12" s="1"/>
      <c r="B12" s="1"/>
      <c r="C12" s="1"/>
      <c r="D12" s="1"/>
      <c r="E12" s="1"/>
      <c r="F12" s="1"/>
      <c r="G12" s="1"/>
      <c r="H12" s="40">
        <v>1</v>
      </c>
      <c r="I12" s="41">
        <v>2</v>
      </c>
      <c r="J12" s="41">
        <v>3</v>
      </c>
      <c r="K12" s="41">
        <v>4</v>
      </c>
      <c r="L12" s="42">
        <v>5</v>
      </c>
      <c r="M12" s="1"/>
      <c r="N12" s="1"/>
      <c r="O12" s="1"/>
      <c r="P12" s="1"/>
      <c r="Q12" s="1"/>
      <c r="R12" s="1"/>
      <c r="S12" s="1"/>
      <c r="T12" s="1"/>
      <c r="U12" s="1"/>
      <c r="V12" s="1"/>
    </row>
    <row r="13" spans="1:22" ht="11.25" customHeight="1" x14ac:dyDescent="0.2">
      <c r="A13" s="1"/>
      <c r="B13" s="1"/>
      <c r="C13" s="1"/>
      <c r="D13" s="1"/>
      <c r="E13" s="1"/>
      <c r="F13" s="1"/>
      <c r="G13" s="1"/>
      <c r="H13" s="40" t="s">
        <v>40</v>
      </c>
      <c r="I13" s="41" t="s">
        <v>41</v>
      </c>
      <c r="J13" s="41" t="s">
        <v>38</v>
      </c>
      <c r="K13" s="41" t="s">
        <v>42</v>
      </c>
      <c r="L13" s="42" t="s">
        <v>36</v>
      </c>
      <c r="M13" s="1"/>
      <c r="N13" s="1"/>
      <c r="O13" s="1"/>
      <c r="P13" s="1"/>
      <c r="Q13" s="1"/>
      <c r="R13" s="1"/>
      <c r="S13" s="1"/>
      <c r="T13" s="1"/>
      <c r="U13" s="1"/>
      <c r="V13" s="1"/>
    </row>
    <row r="14" spans="1:22" ht="11.25" customHeight="1" thickBot="1" x14ac:dyDescent="0.25">
      <c r="A14" s="1"/>
      <c r="B14" s="1"/>
      <c r="C14" s="1"/>
      <c r="D14" s="1"/>
      <c r="E14" s="1"/>
      <c r="F14" s="1"/>
      <c r="G14" s="1"/>
      <c r="H14" s="234" t="s">
        <v>43</v>
      </c>
      <c r="I14" s="235"/>
      <c r="J14" s="235"/>
      <c r="K14" s="235"/>
      <c r="L14" s="236"/>
      <c r="M14" s="1"/>
      <c r="N14" s="1"/>
      <c r="O14" s="1"/>
      <c r="P14" s="1"/>
      <c r="Q14" s="1"/>
      <c r="R14" s="1"/>
      <c r="S14" s="1"/>
      <c r="T14" s="1"/>
      <c r="U14" s="1"/>
      <c r="V14" s="1"/>
    </row>
    <row r="15" spans="1:22" ht="11.25" customHeight="1" x14ac:dyDescent="0.2">
      <c r="A15" s="1"/>
      <c r="B15" s="1"/>
      <c r="C15" s="1"/>
      <c r="D15" s="1"/>
      <c r="E15" s="1"/>
      <c r="F15" s="1"/>
      <c r="G15" s="1"/>
      <c r="H15" s="1"/>
      <c r="I15" s="1"/>
      <c r="J15" s="1"/>
      <c r="K15" s="1"/>
      <c r="L15" s="1"/>
      <c r="M15" s="1"/>
      <c r="N15" s="1"/>
      <c r="O15" s="1"/>
      <c r="P15" s="1"/>
      <c r="Q15" s="1"/>
      <c r="R15" s="1"/>
      <c r="S15" s="1"/>
      <c r="T15" s="1"/>
      <c r="U15" s="1"/>
      <c r="V15" s="1"/>
    </row>
    <row r="16" spans="1:22" ht="15.75" customHeight="1" x14ac:dyDescent="0.2">
      <c r="A16" s="1"/>
      <c r="B16" s="1"/>
      <c r="C16" s="1"/>
      <c r="D16" s="1"/>
      <c r="E16" s="1"/>
      <c r="F16" s="1"/>
      <c r="G16" s="1"/>
      <c r="H16" s="1"/>
      <c r="I16" s="1"/>
      <c r="J16" s="1"/>
      <c r="K16" s="1"/>
      <c r="L16" s="1"/>
      <c r="M16" s="1"/>
      <c r="N16" s="1"/>
      <c r="O16" s="1"/>
      <c r="P16" s="1"/>
      <c r="Q16" s="1"/>
      <c r="R16" s="1"/>
      <c r="S16" s="1"/>
      <c r="T16" s="1"/>
      <c r="U16" s="1"/>
      <c r="V16" s="1"/>
    </row>
    <row r="17" spans="1:20" ht="34.15" customHeight="1" x14ac:dyDescent="0.2">
      <c r="A17" s="11" t="s">
        <v>44</v>
      </c>
      <c r="B17" s="237" t="s">
        <v>45</v>
      </c>
      <c r="C17" s="213"/>
      <c r="D17" s="213"/>
      <c r="E17" s="213"/>
      <c r="F17" s="213"/>
      <c r="G17" s="208"/>
      <c r="H17" s="11" t="s">
        <v>46</v>
      </c>
      <c r="I17" s="11" t="s">
        <v>47</v>
      </c>
      <c r="J17" s="11" t="s">
        <v>48</v>
      </c>
      <c r="K17" s="171" t="s">
        <v>49</v>
      </c>
      <c r="L17" s="169"/>
      <c r="M17" s="7"/>
      <c r="N17" s="7"/>
      <c r="O17" s="7"/>
      <c r="P17" s="7"/>
      <c r="Q17" s="7"/>
      <c r="R17" s="7"/>
      <c r="S17" s="7"/>
      <c r="T17" s="7"/>
    </row>
    <row r="18" spans="1:20" ht="30" customHeight="1" x14ac:dyDescent="0.2">
      <c r="A18" s="44" t="str">
        <f>+'MATRIZ DE RIESGO'!E10</f>
        <v>O-1</v>
      </c>
      <c r="B18" s="229" t="str">
        <f>+'MATRIZ DE RIESGO'!H10</f>
        <v>Que no se incorpore a la misión y visión municipal, la buena gobernanza y las prácticas íntegras.</v>
      </c>
      <c r="C18" s="213"/>
      <c r="D18" s="213"/>
      <c r="E18" s="213"/>
      <c r="F18" s="213"/>
      <c r="G18" s="208"/>
      <c r="H18" s="45">
        <f>'MATRIZ DE RIESGO'!I10</f>
        <v>3</v>
      </c>
      <c r="I18" s="45">
        <f>+'MATRIZ DE RIESGO'!J10</f>
        <v>4</v>
      </c>
      <c r="J18" s="170">
        <f>+'MATRIZ DE RIESGO'!M10</f>
        <v>3</v>
      </c>
      <c r="K18" s="173" t="s">
        <v>76</v>
      </c>
      <c r="L18" s="167"/>
      <c r="M18" s="1"/>
      <c r="N18" s="1"/>
      <c r="O18" s="1"/>
      <c r="P18" s="1"/>
      <c r="Q18" s="1"/>
      <c r="R18" s="1"/>
      <c r="S18" s="1"/>
      <c r="T18" s="1"/>
    </row>
    <row r="19" spans="1:20" ht="30" customHeight="1" x14ac:dyDescent="0.2">
      <c r="A19" s="44" t="str">
        <f>+'MATRIZ DE RIESGO'!E11</f>
        <v>E-1</v>
      </c>
      <c r="B19" s="229" t="str">
        <f>+'MATRIZ DE RIESGO'!H11</f>
        <v>Que no se alcancen los objetivos al no fortalecer los procesos y contar con la debida supervisión y evaluación del desempeño del personal.</v>
      </c>
      <c r="C19" s="213"/>
      <c r="D19" s="213"/>
      <c r="E19" s="213"/>
      <c r="F19" s="213"/>
      <c r="G19" s="208"/>
      <c r="H19" s="45">
        <f>'MATRIZ DE RIESGO'!I11</f>
        <v>4</v>
      </c>
      <c r="I19" s="45">
        <f>+'MATRIZ DE RIESGO'!J11</f>
        <v>5</v>
      </c>
      <c r="J19" s="170">
        <f>+'MATRIZ DE RIESGO'!M11</f>
        <v>10</v>
      </c>
      <c r="K19" s="173" t="s">
        <v>77</v>
      </c>
      <c r="L19" s="167"/>
      <c r="M19" s="1"/>
      <c r="N19" s="1"/>
      <c r="O19" s="1"/>
      <c r="P19" s="1"/>
      <c r="Q19" s="1"/>
      <c r="R19" s="1"/>
      <c r="S19" s="1"/>
      <c r="T19" s="1"/>
    </row>
    <row r="20" spans="1:20" ht="30" customHeight="1" x14ac:dyDescent="0.2">
      <c r="A20" s="44" t="str">
        <f>+'MATRIZ DE RIESGO'!E12</f>
        <v>E-2</v>
      </c>
      <c r="B20" s="229" t="str">
        <f>+'MATRIZ DE RIESGO'!H12</f>
        <v>Que se reste la eficiencia y efectividad operacional, autoridad en la tomas de decisiones, procesos y responsabilidades de los servidores públicos.</v>
      </c>
      <c r="C20" s="213"/>
      <c r="D20" s="213"/>
      <c r="E20" s="213"/>
      <c r="F20" s="213"/>
      <c r="G20" s="208"/>
      <c r="H20" s="45">
        <f>'MATRIZ DE RIESGO'!I12</f>
        <v>4</v>
      </c>
      <c r="I20" s="45">
        <f>+'MATRIZ DE RIESGO'!J12</f>
        <v>5</v>
      </c>
      <c r="J20" s="170">
        <f>+'MATRIZ DE RIESGO'!M12</f>
        <v>10</v>
      </c>
      <c r="K20" s="173" t="s">
        <v>76</v>
      </c>
      <c r="L20" s="7"/>
      <c r="M20" s="1"/>
      <c r="N20" s="1"/>
      <c r="O20" s="1"/>
      <c r="P20" s="1"/>
      <c r="Q20" s="1"/>
      <c r="R20" s="1"/>
      <c r="S20" s="1"/>
      <c r="T20" s="1"/>
    </row>
    <row r="21" spans="1:20" ht="30" customHeight="1" thickBot="1" x14ac:dyDescent="0.25">
      <c r="A21" s="44" t="str">
        <f>+'MATRIZ DE RIESGO'!E13</f>
        <v>C-1</v>
      </c>
      <c r="B21" s="229" t="str">
        <f>+'MATRIZ DE RIESGO'!H13</f>
        <v>Que la rendición de Cuentas no sea oportuna, adecuada y en tiempo, incumplimiento de las metas y objetivos.</v>
      </c>
      <c r="C21" s="213"/>
      <c r="D21" s="213"/>
      <c r="E21" s="213"/>
      <c r="F21" s="213"/>
      <c r="G21" s="208"/>
      <c r="H21" s="45">
        <f>'MATRIZ DE RIESGO'!I13</f>
        <v>3</v>
      </c>
      <c r="I21" s="45">
        <f>+'MATRIZ DE RIESGO'!J13</f>
        <v>3</v>
      </c>
      <c r="J21" s="170">
        <f>+'MATRIZ DE RIESGO'!M13</f>
        <v>9</v>
      </c>
      <c r="K21" s="172" t="s">
        <v>77</v>
      </c>
      <c r="L21" s="7"/>
      <c r="M21" s="1"/>
      <c r="N21" s="1"/>
      <c r="O21" s="1"/>
      <c r="P21" s="1"/>
      <c r="Q21" s="1"/>
      <c r="R21" s="1"/>
      <c r="S21" s="1"/>
      <c r="T21" s="1"/>
    </row>
    <row r="22" spans="1:20" ht="30" customHeight="1" x14ac:dyDescent="0.2">
      <c r="A22" s="44" t="str">
        <f>+'MATRIZ DE RIESGO'!E14</f>
        <v>O-2</v>
      </c>
      <c r="B22" s="229" t="str">
        <f>+'MATRIZ DE RIESGO'!H14</f>
        <v>falta de políticas, estrategias, recursos y procesos, para la mejora de toma de decisiones, trabajar con transparencia y la oportuna rendición de cuentas.</v>
      </c>
      <c r="C22" s="213"/>
      <c r="D22" s="213"/>
      <c r="E22" s="213"/>
      <c r="F22" s="213"/>
      <c r="G22" s="208"/>
      <c r="H22" s="45">
        <f>'MATRIZ DE RIESGO'!I14</f>
        <v>3</v>
      </c>
      <c r="I22" s="45">
        <f>+'MATRIZ DE RIESGO'!J14</f>
        <v>2</v>
      </c>
      <c r="J22" s="170">
        <f>+'MATRIZ DE RIESGO'!M14</f>
        <v>3</v>
      </c>
      <c r="K22" s="93" t="s">
        <v>77</v>
      </c>
      <c r="L22" s="161"/>
      <c r="M22" s="1"/>
      <c r="N22" s="1"/>
      <c r="O22" s="1"/>
      <c r="P22" s="1"/>
      <c r="Q22" s="1"/>
      <c r="R22" s="1"/>
      <c r="S22" s="1"/>
      <c r="T22" s="1"/>
    </row>
    <row r="23" spans="1:20" ht="30" customHeight="1" x14ac:dyDescent="0.2">
      <c r="A23" s="44" t="str">
        <f>+'MATRIZ DE RIESGO'!E15</f>
        <v>E-3</v>
      </c>
      <c r="B23" s="229" t="str">
        <f>+'MATRIZ DE RIESGO'!H15</f>
        <v>Que no se cumpla con los requerimientos de los entes rectores de planificación y de finanzas.</v>
      </c>
      <c r="C23" s="213"/>
      <c r="D23" s="213"/>
      <c r="E23" s="213"/>
      <c r="F23" s="213"/>
      <c r="G23" s="208"/>
      <c r="H23" s="45">
        <f>'MATRIZ DE RIESGO'!I15</f>
        <v>4</v>
      </c>
      <c r="I23" s="45">
        <f>+'MATRIZ DE RIESGO'!J15</f>
        <v>5</v>
      </c>
      <c r="J23" s="170">
        <f>+'MATRIZ DE RIESGO'!M15</f>
        <v>10</v>
      </c>
      <c r="K23" s="45" t="s">
        <v>78</v>
      </c>
      <c r="L23" s="7"/>
      <c r="M23" s="1"/>
      <c r="N23" s="1"/>
      <c r="O23" s="1"/>
      <c r="P23" s="1"/>
      <c r="Q23" s="1"/>
      <c r="R23" s="1"/>
      <c r="S23" s="1"/>
      <c r="T23" s="1"/>
    </row>
    <row r="24" spans="1:20" ht="30" customHeight="1" x14ac:dyDescent="0.2">
      <c r="A24" s="44" t="str">
        <f>+'MATRIZ DE RIESGO'!E16</f>
        <v>C-2</v>
      </c>
      <c r="B24" s="229" t="str">
        <f>+'MATRIZ DE RIESGO'!H16</f>
        <v>Que se incumpla en los procesos de registro de inventario y salvaguarda de activos</v>
      </c>
      <c r="C24" s="213"/>
      <c r="D24" s="213"/>
      <c r="E24" s="213"/>
      <c r="F24" s="213"/>
      <c r="G24" s="208"/>
      <c r="H24" s="45">
        <f>'MATRIZ DE RIESGO'!I16</f>
        <v>4</v>
      </c>
      <c r="I24" s="45">
        <f>+'MATRIZ DE RIESGO'!J16</f>
        <v>2</v>
      </c>
      <c r="J24" s="170">
        <f>+'MATRIZ DE RIESGO'!M16</f>
        <v>4</v>
      </c>
      <c r="K24" s="45" t="s">
        <v>76</v>
      </c>
      <c r="L24" s="7"/>
      <c r="M24" s="1"/>
      <c r="N24" s="1"/>
      <c r="O24" s="1"/>
      <c r="P24" s="1"/>
      <c r="Q24" s="1"/>
      <c r="R24" s="1"/>
      <c r="S24" s="1"/>
      <c r="T24" s="1"/>
    </row>
    <row r="25" spans="1:20" ht="30" customHeight="1" x14ac:dyDescent="0.2">
      <c r="A25" s="44" t="str">
        <f>+'MATRIZ DE RIESGO'!E17</f>
        <v>E-3.1</v>
      </c>
      <c r="B25" s="229" t="str">
        <f>+'MATRIZ DE RIESGO'!H17</f>
        <v>información errónea de las modificaciones presupuestarias sea aprobada por el concejo municipal.</v>
      </c>
      <c r="C25" s="213"/>
      <c r="D25" s="213"/>
      <c r="E25" s="213"/>
      <c r="F25" s="213"/>
      <c r="G25" s="208"/>
      <c r="H25" s="45">
        <f>'MATRIZ DE RIESGO'!I17</f>
        <v>2</v>
      </c>
      <c r="I25" s="45">
        <f>+'MATRIZ DE RIESGO'!J17</f>
        <v>3</v>
      </c>
      <c r="J25" s="170">
        <f>+'MATRIZ DE RIESGO'!M17</f>
        <v>3</v>
      </c>
      <c r="K25" s="45" t="s">
        <v>76</v>
      </c>
      <c r="L25" s="7"/>
      <c r="M25" s="46"/>
      <c r="N25" s="1"/>
      <c r="O25" s="1"/>
      <c r="P25" s="1"/>
      <c r="Q25" s="1"/>
      <c r="R25" s="1"/>
      <c r="S25" s="1"/>
      <c r="T25" s="1"/>
    </row>
    <row r="26" spans="1:20" ht="30" customHeight="1" x14ac:dyDescent="0.2">
      <c r="A26" s="44" t="str">
        <f>+'MATRIZ DE RIESGO'!E18</f>
        <v>E-4</v>
      </c>
      <c r="B26" s="229" t="str">
        <f>+'MATRIZ DE RIESGO'!H18</f>
        <v>Que se cometan delitos por parte de funcionarios, servidores o empleados públicos</v>
      </c>
      <c r="C26" s="213"/>
      <c r="D26" s="213"/>
      <c r="E26" s="213"/>
      <c r="F26" s="213"/>
      <c r="G26" s="208"/>
      <c r="H26" s="45">
        <f>'MATRIZ DE RIESGO'!I18</f>
        <v>3</v>
      </c>
      <c r="I26" s="45">
        <f>+'MATRIZ DE RIESGO'!J18</f>
        <v>5</v>
      </c>
      <c r="J26" s="170">
        <f>+'MATRIZ DE RIESGO'!M18</f>
        <v>7.5</v>
      </c>
      <c r="K26" s="45" t="s">
        <v>78</v>
      </c>
      <c r="L26" s="7"/>
      <c r="M26" s="46"/>
      <c r="N26" s="1"/>
      <c r="O26" s="1"/>
      <c r="P26" s="1"/>
      <c r="Q26" s="1"/>
      <c r="R26" s="1"/>
      <c r="S26" s="1"/>
      <c r="T26" s="1"/>
    </row>
    <row r="27" spans="1:20" s="59" customFormat="1" ht="30" customHeight="1" x14ac:dyDescent="0.2">
      <c r="A27" s="44" t="str">
        <f>+'MATRIZ DE RIESGO'!E19</f>
        <v>O-3</v>
      </c>
      <c r="B27" s="229" t="str">
        <f>+'MATRIZ DE RIESGO'!H19</f>
        <v>Incumplimiento en registro y actualización en controles, el libro de inventarios, tarjetas de responsabilidad, registro en SICOIN GL y su presentación a Contraloría de cuentas.</v>
      </c>
      <c r="C27" s="213"/>
      <c r="D27" s="213"/>
      <c r="E27" s="213"/>
      <c r="F27" s="213"/>
      <c r="G27" s="208"/>
      <c r="H27" s="45">
        <f>'MATRIZ DE RIESGO'!I19</f>
        <v>1</v>
      </c>
      <c r="I27" s="45">
        <f>+'MATRIZ DE RIESGO'!J19</f>
        <v>2</v>
      </c>
      <c r="J27" s="170">
        <f>+'MATRIZ DE RIESGO'!M19</f>
        <v>2</v>
      </c>
      <c r="K27" s="45" t="s">
        <v>77</v>
      </c>
      <c r="L27" s="7"/>
      <c r="M27" s="46"/>
      <c r="N27" s="1"/>
      <c r="O27" s="1"/>
      <c r="P27" s="1"/>
      <c r="Q27" s="1"/>
      <c r="R27" s="1"/>
      <c r="S27" s="1"/>
      <c r="T27" s="1"/>
    </row>
    <row r="28" spans="1:20" s="79" customFormat="1" ht="30" customHeight="1" x14ac:dyDescent="0.2">
      <c r="A28" s="44" t="str">
        <f>+'MATRIZ DE RIESGO'!E20</f>
        <v>E-5</v>
      </c>
      <c r="B28" s="229" t="str">
        <f>+'MATRIZ DE RIESGO'!H20</f>
        <v>Que se comentan ilícitos por parte de funcionarios, servidores o empleados públicos</v>
      </c>
      <c r="C28" s="213"/>
      <c r="D28" s="213"/>
      <c r="E28" s="213"/>
      <c r="F28" s="213"/>
      <c r="G28" s="208"/>
      <c r="H28" s="45">
        <f>'MATRIZ DE RIESGO'!I20</f>
        <v>4</v>
      </c>
      <c r="I28" s="45">
        <f>+'MATRIZ DE RIESGO'!J20</f>
        <v>3</v>
      </c>
      <c r="J28" s="170">
        <f>+'MATRIZ DE RIESGO'!M20</f>
        <v>6</v>
      </c>
      <c r="K28" s="45" t="s">
        <v>76</v>
      </c>
      <c r="L28" s="1"/>
      <c r="M28" s="46"/>
      <c r="N28" s="1"/>
      <c r="O28" s="1"/>
      <c r="P28" s="1"/>
      <c r="Q28" s="1"/>
      <c r="R28" s="1"/>
      <c r="S28" s="1"/>
      <c r="T28" s="1"/>
    </row>
    <row r="29" spans="1:20" s="79" customFormat="1" ht="30" customHeight="1" x14ac:dyDescent="0.2">
      <c r="A29" s="44" t="str">
        <f>+'MATRIZ DE RIESGO'!E21</f>
        <v>E-6</v>
      </c>
      <c r="B29" s="229" t="str">
        <f>+'MATRIZ DE RIESGO'!H21</f>
        <v xml:space="preserve">Que no existan Manuales de procedimientos o no se actualicen los existentes, </v>
      </c>
      <c r="C29" s="213"/>
      <c r="D29" s="213"/>
      <c r="E29" s="213"/>
      <c r="F29" s="213"/>
      <c r="G29" s="208"/>
      <c r="H29" s="45">
        <f>'MATRIZ DE RIESGO'!I21</f>
        <v>3</v>
      </c>
      <c r="I29" s="45">
        <f>+'MATRIZ DE RIESGO'!J21</f>
        <v>3</v>
      </c>
      <c r="J29" s="170">
        <f>+'MATRIZ DE RIESGO'!M21</f>
        <v>3</v>
      </c>
      <c r="K29" s="45" t="s">
        <v>76</v>
      </c>
      <c r="L29" s="1"/>
      <c r="M29" s="46"/>
      <c r="N29" s="1"/>
      <c r="O29" s="1"/>
      <c r="P29" s="1"/>
      <c r="Q29" s="1"/>
      <c r="R29" s="1"/>
      <c r="S29" s="1"/>
      <c r="T29" s="1"/>
    </row>
    <row r="30" spans="1:20" s="79" customFormat="1" ht="30" customHeight="1" x14ac:dyDescent="0.2">
      <c r="A30" s="44" t="str">
        <f>+'MATRIZ DE RIESGO'!E22</f>
        <v>E-7</v>
      </c>
      <c r="B30" s="229" t="str">
        <f>+'MATRIZ DE RIESGO'!H22</f>
        <v>Que no se respalden los procesos claves de la entidad, por medio de equipos informáticos.</v>
      </c>
      <c r="C30" s="213"/>
      <c r="D30" s="213"/>
      <c r="E30" s="213"/>
      <c r="F30" s="213"/>
      <c r="G30" s="208"/>
      <c r="H30" s="45">
        <f>'MATRIZ DE RIESGO'!I22</f>
        <v>5</v>
      </c>
      <c r="I30" s="45">
        <f>+'MATRIZ DE RIESGO'!J22</f>
        <v>4</v>
      </c>
      <c r="J30" s="170">
        <f>+'MATRIZ DE RIESGO'!M22</f>
        <v>10</v>
      </c>
      <c r="K30" s="45" t="s">
        <v>76</v>
      </c>
      <c r="L30" s="1"/>
      <c r="M30" s="46"/>
      <c r="N30" s="1"/>
      <c r="O30" s="1"/>
      <c r="P30" s="1"/>
      <c r="Q30" s="1"/>
      <c r="R30" s="1"/>
      <c r="S30" s="1"/>
      <c r="T30" s="1"/>
    </row>
    <row r="31" spans="1:20" s="79" customFormat="1" ht="30" customHeight="1" x14ac:dyDescent="0.2">
      <c r="A31" s="44" t="str">
        <f>+'MATRIZ DE RIESGO'!E23</f>
        <v>O-5</v>
      </c>
      <c r="B31" s="229" t="str">
        <f>+'MATRIZ DE RIESGO'!H23</f>
        <v>Que no haya fortaleza en las competencias asignadas a los servidores públicos</v>
      </c>
      <c r="C31" s="213"/>
      <c r="D31" s="213"/>
      <c r="E31" s="213"/>
      <c r="F31" s="213"/>
      <c r="G31" s="208"/>
      <c r="H31" s="45">
        <f>'MATRIZ DE RIESGO'!I23</f>
        <v>3</v>
      </c>
      <c r="I31" s="45">
        <f>+'MATRIZ DE RIESGO'!J23</f>
        <v>3</v>
      </c>
      <c r="J31" s="170">
        <f>+'MATRIZ DE RIESGO'!M23</f>
        <v>9</v>
      </c>
      <c r="K31" s="45" t="s">
        <v>76</v>
      </c>
      <c r="L31" s="1"/>
      <c r="M31" s="46"/>
      <c r="N31" s="1"/>
      <c r="O31" s="1"/>
      <c r="P31" s="1"/>
      <c r="Q31" s="1"/>
      <c r="R31" s="1"/>
      <c r="S31" s="1"/>
      <c r="T31" s="1"/>
    </row>
    <row r="32" spans="1:20" s="79" customFormat="1" ht="30" customHeight="1" x14ac:dyDescent="0.2">
      <c r="A32" s="44" t="str">
        <f>+'MATRIZ DE RIESGO'!E24</f>
        <v>IF-1</v>
      </c>
      <c r="B32" s="229" t="str">
        <f>+'MATRIZ DE RIESGO'!H24</f>
        <v>Que no exista una adecuada elaboración, ejecución y liquidación del presupuesto, cumpliendo con la ley</v>
      </c>
      <c r="C32" s="213"/>
      <c r="D32" s="213"/>
      <c r="E32" s="213"/>
      <c r="F32" s="213"/>
      <c r="G32" s="208"/>
      <c r="H32" s="45">
        <f>'MATRIZ DE RIESGO'!I24</f>
        <v>3</v>
      </c>
      <c r="I32" s="45">
        <f>+'MATRIZ DE RIESGO'!J24</f>
        <v>4</v>
      </c>
      <c r="J32" s="170">
        <f>+'MATRIZ DE RIESGO'!M24</f>
        <v>6</v>
      </c>
      <c r="K32" s="45" t="s">
        <v>76</v>
      </c>
      <c r="L32" s="1"/>
      <c r="M32" s="46"/>
      <c r="N32" s="1"/>
      <c r="O32" s="1"/>
      <c r="P32" s="1"/>
      <c r="Q32" s="1"/>
      <c r="R32" s="1"/>
      <c r="S32" s="1"/>
      <c r="T32" s="1"/>
    </row>
    <row r="33" spans="1:20" s="79" customFormat="1" ht="30" customHeight="1" x14ac:dyDescent="0.2">
      <c r="A33" s="44" t="str">
        <f>+'MATRIZ DE RIESGO'!E25</f>
        <v>IF-2</v>
      </c>
      <c r="B33" s="229" t="str">
        <f>+'MATRIZ DE RIESGO'!H25</f>
        <v>Que no existan criterios de probidad, 
eficacia, eficiencia, transparencia, economía y equidad y modificaciones al presupuesto de manera objetiva</v>
      </c>
      <c r="C33" s="213"/>
      <c r="D33" s="213"/>
      <c r="E33" s="213"/>
      <c r="F33" s="213"/>
      <c r="G33" s="208"/>
      <c r="H33" s="45">
        <f>'MATRIZ DE RIESGO'!I25</f>
        <v>3</v>
      </c>
      <c r="I33" s="45">
        <f>+'MATRIZ DE RIESGO'!J25</f>
        <v>4</v>
      </c>
      <c r="J33" s="170">
        <f>+'MATRIZ DE RIESGO'!M25</f>
        <v>6</v>
      </c>
      <c r="K33" s="45" t="s">
        <v>76</v>
      </c>
      <c r="L33" s="1"/>
      <c r="M33" s="46"/>
      <c r="N33" s="1"/>
      <c r="O33" s="1"/>
      <c r="P33" s="1"/>
      <c r="Q33" s="1"/>
      <c r="R33" s="1"/>
      <c r="S33" s="1"/>
      <c r="T33" s="1"/>
    </row>
    <row r="34" spans="1:20" s="79" customFormat="1" ht="30" customHeight="1" x14ac:dyDescent="0.2">
      <c r="A34" s="44" t="str">
        <f>+'MATRIZ DE RIESGO'!E26</f>
        <v>IF-3</v>
      </c>
      <c r="B34" s="229" t="str">
        <f>+'MATRIZ DE RIESGO'!H26</f>
        <v>Que no exista información actualizada en relación a los programas institucionales (PEI, POM, POA)  en cada una de  las modificaciones presupuestarias</v>
      </c>
      <c r="C34" s="213"/>
      <c r="D34" s="213"/>
      <c r="E34" s="213"/>
      <c r="F34" s="213"/>
      <c r="G34" s="208"/>
      <c r="H34" s="45">
        <f>'MATRIZ DE RIESGO'!I26</f>
        <v>4</v>
      </c>
      <c r="I34" s="45">
        <f>+'MATRIZ DE RIESGO'!J26</f>
        <v>4</v>
      </c>
      <c r="J34" s="170">
        <f>+'MATRIZ DE RIESGO'!M26</f>
        <v>8</v>
      </c>
      <c r="K34" s="45" t="s">
        <v>76</v>
      </c>
      <c r="L34" s="1"/>
      <c r="M34" s="46"/>
      <c r="N34" s="1"/>
      <c r="O34" s="1"/>
      <c r="P34" s="1"/>
      <c r="Q34" s="1"/>
      <c r="R34" s="1"/>
      <c r="S34" s="1"/>
      <c r="T34" s="1"/>
    </row>
    <row r="35" spans="1:20" s="79" customFormat="1" ht="30" customHeight="1" x14ac:dyDescent="0.2">
      <c r="A35" s="44" t="str">
        <f>+'MATRIZ DE RIESGO'!E27</f>
        <v>IF-4</v>
      </c>
      <c r="B35" s="229" t="str">
        <f>+'MATRIZ DE RIESGO'!H27</f>
        <v>Que no exista un control y evaluación eficiente sobre la ejecución del presupuesto</v>
      </c>
      <c r="C35" s="213"/>
      <c r="D35" s="213"/>
      <c r="E35" s="213"/>
      <c r="F35" s="213"/>
      <c r="G35" s="208"/>
      <c r="H35" s="45">
        <f>'MATRIZ DE RIESGO'!I27</f>
        <v>5</v>
      </c>
      <c r="I35" s="45">
        <f>+'MATRIZ DE RIESGO'!J27</f>
        <v>5</v>
      </c>
      <c r="J35" s="170">
        <f>+'MATRIZ DE RIESGO'!M27</f>
        <v>12.5</v>
      </c>
      <c r="K35" s="45" t="s">
        <v>76</v>
      </c>
      <c r="L35" s="1"/>
      <c r="M35" s="46"/>
      <c r="N35" s="1"/>
      <c r="O35" s="1"/>
      <c r="P35" s="1"/>
      <c r="Q35" s="1"/>
      <c r="R35" s="1"/>
      <c r="S35" s="1"/>
      <c r="T35" s="1"/>
    </row>
    <row r="36" spans="1:20" s="79" customFormat="1" ht="30" customHeight="1" x14ac:dyDescent="0.2">
      <c r="A36" s="44" t="str">
        <f>+'MATRIZ DE RIESGO'!E28</f>
        <v>IF-5</v>
      </c>
      <c r="B36" s="229" t="str">
        <f>+'MATRIZ DE RIESGO'!H28</f>
        <v>Que no exista un control interno, aplicado a los registro contable de las operaciones que tienen efectos presupuestarios, patrimoniales y extrapresupuestaria.</v>
      </c>
      <c r="C36" s="213"/>
      <c r="D36" s="213"/>
      <c r="E36" s="213"/>
      <c r="F36" s="213"/>
      <c r="G36" s="208"/>
      <c r="H36" s="45">
        <f>'MATRIZ DE RIESGO'!I28</f>
        <v>4</v>
      </c>
      <c r="I36" s="45">
        <f>+'MATRIZ DE RIESGO'!J28</f>
        <v>3</v>
      </c>
      <c r="J36" s="170">
        <f>+'MATRIZ DE RIESGO'!M28</f>
        <v>6</v>
      </c>
      <c r="K36" s="45" t="s">
        <v>76</v>
      </c>
      <c r="L36" s="1"/>
      <c r="M36" s="46"/>
      <c r="N36" s="1"/>
      <c r="O36" s="1"/>
      <c r="P36" s="1"/>
      <c r="Q36" s="1"/>
      <c r="R36" s="1"/>
      <c r="S36" s="1"/>
      <c r="T36" s="1"/>
    </row>
    <row r="37" spans="1:20" s="82" customFormat="1" ht="30" customHeight="1" x14ac:dyDescent="0.2">
      <c r="A37" s="44" t="str">
        <f>+'MATRIZ DE RIESGO'!E29</f>
        <v>IF-6</v>
      </c>
      <c r="B37" s="229" t="str">
        <f>+'MATRIZ DE RIESGO'!H29</f>
        <v>Que no se cumpla con la normativa que regula los procedimientos para la constitución , administración  y ejecución de fondos rotativos,</v>
      </c>
      <c r="C37" s="213"/>
      <c r="D37" s="213"/>
      <c r="E37" s="213"/>
      <c r="F37" s="213"/>
      <c r="G37" s="208"/>
      <c r="H37" s="45">
        <f>'MATRIZ DE RIESGO'!I29</f>
        <v>3</v>
      </c>
      <c r="I37" s="45">
        <f>+'MATRIZ DE RIESGO'!J29</f>
        <v>5</v>
      </c>
      <c r="J37" s="170">
        <f>+'MATRIZ DE RIESGO'!M29</f>
        <v>7.5</v>
      </c>
      <c r="K37" s="45" t="s">
        <v>76</v>
      </c>
      <c r="L37" s="1"/>
      <c r="M37" s="46"/>
      <c r="N37" s="1"/>
      <c r="O37" s="1"/>
      <c r="P37" s="1"/>
      <c r="Q37" s="1"/>
      <c r="R37" s="1"/>
      <c r="S37" s="1"/>
      <c r="T37" s="1"/>
    </row>
    <row r="38" spans="1:20" s="79" customFormat="1" ht="30" customHeight="1" x14ac:dyDescent="0.2">
      <c r="A38" s="44" t="str">
        <f>+'MATRIZ DE RIESGO'!E30</f>
        <v>IF-7</v>
      </c>
      <c r="B38" s="229" t="str">
        <f>+'MATRIZ DE RIESGO'!H30</f>
        <v xml:space="preserve">Que no exista un adecuado control en las 
operaciones de endeudamiento y donaciones </v>
      </c>
      <c r="C38" s="213"/>
      <c r="D38" s="213"/>
      <c r="E38" s="213"/>
      <c r="F38" s="213"/>
      <c r="G38" s="208"/>
      <c r="H38" s="45">
        <f>'MATRIZ DE RIESGO'!I30</f>
        <v>4</v>
      </c>
      <c r="I38" s="45">
        <f>+'MATRIZ DE RIESGO'!J30</f>
        <v>4</v>
      </c>
      <c r="J38" s="170">
        <f>+'MATRIZ DE RIESGO'!M30</f>
        <v>4</v>
      </c>
      <c r="K38" s="45" t="s">
        <v>76</v>
      </c>
      <c r="L38" s="1"/>
      <c r="M38" s="46"/>
      <c r="N38" s="1"/>
      <c r="O38" s="1"/>
      <c r="P38" s="1"/>
      <c r="Q38" s="1"/>
      <c r="R38" s="1"/>
      <c r="S38" s="1"/>
      <c r="T38" s="1"/>
    </row>
    <row r="39" spans="1:20" s="79" customFormat="1" ht="30" customHeight="1" x14ac:dyDescent="0.2">
      <c r="A39" s="44" t="str">
        <f>+'MATRIZ DE RIESGO'!E31</f>
        <v>O-6</v>
      </c>
      <c r="B39" s="229" t="str">
        <f>+'MATRIZ DE RIESGO'!H31</f>
        <v>Que no se cuente con información oportuna que sea requerida por medio de la sociedad civil, auditoria externa u otros entes.</v>
      </c>
      <c r="C39" s="213"/>
      <c r="D39" s="213"/>
      <c r="E39" s="213"/>
      <c r="F39" s="213"/>
      <c r="G39" s="208"/>
      <c r="H39" s="45">
        <f>'MATRIZ DE RIESGO'!I31</f>
        <v>3</v>
      </c>
      <c r="I39" s="45">
        <f>+'MATRIZ DE RIESGO'!J31</f>
        <v>4</v>
      </c>
      <c r="J39" s="170">
        <f>+'MATRIZ DE RIESGO'!M31</f>
        <v>6</v>
      </c>
      <c r="K39" s="45" t="s">
        <v>76</v>
      </c>
      <c r="L39" s="1"/>
      <c r="M39" s="46"/>
      <c r="N39" s="1"/>
      <c r="O39" s="1"/>
      <c r="P39" s="1"/>
      <c r="Q39" s="1"/>
      <c r="R39" s="1"/>
      <c r="S39" s="1"/>
      <c r="T39" s="1"/>
    </row>
    <row r="40" spans="1:20" s="79" customFormat="1" ht="30" customHeight="1" x14ac:dyDescent="0.2">
      <c r="A40" s="44" t="str">
        <f>+'MATRIZ DE RIESGO'!E32</f>
        <v>O-7</v>
      </c>
      <c r="B40" s="229" t="str">
        <f>+'MATRIZ DE RIESGO'!H32</f>
        <v>Que no se diseñen e implementen normas, políticas y procedimientos aplicables a la administración de la inversión pública.</v>
      </c>
      <c r="C40" s="213"/>
      <c r="D40" s="213"/>
      <c r="E40" s="213"/>
      <c r="F40" s="213"/>
      <c r="G40" s="208"/>
      <c r="H40" s="45">
        <f>'MATRIZ DE RIESGO'!I32</f>
        <v>4</v>
      </c>
      <c r="I40" s="45">
        <f>+'MATRIZ DE RIESGO'!J32</f>
        <v>3</v>
      </c>
      <c r="J40" s="170">
        <f>+'MATRIZ DE RIESGO'!M32</f>
        <v>6</v>
      </c>
      <c r="K40" s="45" t="s">
        <v>76</v>
      </c>
      <c r="L40" s="1"/>
      <c r="M40" s="46"/>
      <c r="N40" s="1"/>
      <c r="O40" s="1"/>
      <c r="P40" s="1"/>
      <c r="Q40" s="1"/>
      <c r="R40" s="1"/>
      <c r="S40" s="1"/>
      <c r="T40" s="1"/>
    </row>
    <row r="41" spans="1:20" s="79" customFormat="1" ht="42" customHeight="1" x14ac:dyDescent="0.2">
      <c r="A41" s="44" t="str">
        <f>+'MATRIZ DE RIESGO'!E33</f>
        <v>C-4</v>
      </c>
      <c r="B41" s="229" t="str">
        <f>+'MATRIZ DE RIESGO'!H33</f>
        <v>Que no se cuente con información gerencial confiable y oportuna, para la toma de decisiones en las unidades administrativas, financieras y operativas, conforme a los roles y responsabilidades de los servidores públicos.</v>
      </c>
      <c r="C41" s="213"/>
      <c r="D41" s="213"/>
      <c r="E41" s="213"/>
      <c r="F41" s="213"/>
      <c r="G41" s="208"/>
      <c r="H41" s="45">
        <f>'MATRIZ DE RIESGO'!I33</f>
        <v>3</v>
      </c>
      <c r="I41" s="45">
        <f>+'MATRIZ DE RIESGO'!J33</f>
        <v>3</v>
      </c>
      <c r="J41" s="170">
        <f>+'MATRIZ DE RIESGO'!M33</f>
        <v>3</v>
      </c>
      <c r="K41" s="45" t="s">
        <v>76</v>
      </c>
      <c r="L41" s="1"/>
      <c r="M41" s="46"/>
      <c r="N41" s="1"/>
      <c r="O41" s="1"/>
      <c r="P41" s="1"/>
      <c r="Q41" s="1"/>
      <c r="R41" s="1"/>
      <c r="S41" s="1"/>
      <c r="T41" s="1"/>
    </row>
    <row r="42" spans="1:20" s="79" customFormat="1" ht="46.9" customHeight="1" x14ac:dyDescent="0.2">
      <c r="A42" s="44" t="str">
        <f>+'MATRIZ DE RIESGO'!E34</f>
        <v>C-5</v>
      </c>
      <c r="B42" s="229" t="str">
        <f>+'MATRIZ DE RIESGO'!H34</f>
        <v>Riesgo de extravío, incendio, pérdida, hurto, robo, de la documentación de respaldo de  las actividades administrativas, financieras, operativas y de cumplimiento  normativo, siguiendo un orden lógico, de fácil acceso y consulta, de tal manera que facilite la rendición de cuentas</v>
      </c>
      <c r="C42" s="213"/>
      <c r="D42" s="213"/>
      <c r="E42" s="213"/>
      <c r="F42" s="213"/>
      <c r="G42" s="208"/>
      <c r="H42" s="45">
        <f>'MATRIZ DE RIESGO'!I34</f>
        <v>4</v>
      </c>
      <c r="I42" s="45">
        <f>+'MATRIZ DE RIESGO'!J34</f>
        <v>3</v>
      </c>
      <c r="J42" s="170">
        <f>+'MATRIZ DE RIESGO'!M34</f>
        <v>6</v>
      </c>
      <c r="K42" s="45" t="s">
        <v>76</v>
      </c>
      <c r="L42" s="1"/>
      <c r="M42" s="46"/>
      <c r="N42" s="1"/>
      <c r="O42" s="1"/>
      <c r="P42" s="1"/>
      <c r="Q42" s="1"/>
      <c r="R42" s="1"/>
      <c r="S42" s="1"/>
      <c r="T42" s="1"/>
    </row>
    <row r="43" spans="1:20" s="79" customFormat="1" ht="30" customHeight="1" x14ac:dyDescent="0.2">
      <c r="A43" s="44" t="str">
        <f>+'MATRIZ DE RIESGO'!E35</f>
        <v>E-8</v>
      </c>
      <c r="B43" s="229" t="str">
        <f>+'MATRIZ DE RIESGO'!H35</f>
        <v>Que no se cuente con  la documentación suficiente y competente que respalde las operaciones que realice la entidad.</v>
      </c>
      <c r="C43" s="213"/>
      <c r="D43" s="213"/>
      <c r="E43" s="213"/>
      <c r="F43" s="213"/>
      <c r="G43" s="208"/>
      <c r="H43" s="45">
        <f>'MATRIZ DE RIESGO'!I35</f>
        <v>4</v>
      </c>
      <c r="I43" s="45">
        <f>+'MATRIZ DE RIESGO'!J35</f>
        <v>4</v>
      </c>
      <c r="J43" s="170">
        <f>+'MATRIZ DE RIESGO'!M35</f>
        <v>8</v>
      </c>
      <c r="K43" s="45" t="s">
        <v>76</v>
      </c>
      <c r="L43" s="1"/>
      <c r="M43" s="46"/>
      <c r="N43" s="1"/>
      <c r="O43" s="1"/>
      <c r="P43" s="1"/>
      <c r="Q43" s="1"/>
      <c r="R43" s="1"/>
      <c r="S43" s="1"/>
      <c r="T43" s="1"/>
    </row>
    <row r="44" spans="1:20" s="79" customFormat="1" ht="30" customHeight="1" x14ac:dyDescent="0.2">
      <c r="A44" s="44" t="str">
        <f>+'MATRIZ DE RIESGO'!E36</f>
        <v>C-6</v>
      </c>
      <c r="B44" s="229" t="str">
        <f>+'MATRIZ DE RIESGO'!H36</f>
        <v>Inexistencia de formularios numerados, independientemente del medio que se utilice para su generación, sea por imprenta o por medios informáticos.</v>
      </c>
      <c r="C44" s="213"/>
      <c r="D44" s="213"/>
      <c r="E44" s="213"/>
      <c r="F44" s="213"/>
      <c r="G44" s="208"/>
      <c r="H44" s="45">
        <f>'MATRIZ DE RIESGO'!I36</f>
        <v>2</v>
      </c>
      <c r="I44" s="45">
        <f>+'MATRIZ DE RIESGO'!J36</f>
        <v>4</v>
      </c>
      <c r="J44" s="170">
        <f>+'MATRIZ DE RIESGO'!M36</f>
        <v>2</v>
      </c>
      <c r="K44" s="45" t="s">
        <v>76</v>
      </c>
      <c r="L44" s="1"/>
      <c r="M44" s="46"/>
      <c r="N44" s="1"/>
      <c r="O44" s="1"/>
      <c r="P44" s="1"/>
      <c r="Q44" s="1"/>
      <c r="R44" s="1"/>
      <c r="S44" s="1"/>
      <c r="T44" s="1"/>
    </row>
    <row r="45" spans="1:20" s="79" customFormat="1" ht="30" customHeight="1" x14ac:dyDescent="0.2">
      <c r="A45" s="44" t="str">
        <f>+'MATRIZ DE RIESGO'!E37</f>
        <v>O-8</v>
      </c>
      <c r="B45" s="229" t="str">
        <f>+'MATRIZ DE RIESGO'!H37</f>
        <v>Que no exista una política general de comunicación de la información, que facilite una comunicación interna efectiva a los distintos niveles organizacionales</v>
      </c>
      <c r="C45" s="213"/>
      <c r="D45" s="213"/>
      <c r="E45" s="213"/>
      <c r="F45" s="213"/>
      <c r="G45" s="208"/>
      <c r="H45" s="45">
        <f>'MATRIZ DE RIESGO'!I37</f>
        <v>2</v>
      </c>
      <c r="I45" s="45">
        <f>+'MATRIZ DE RIESGO'!J37</f>
        <v>4</v>
      </c>
      <c r="J45" s="170">
        <f>+'MATRIZ DE RIESGO'!M37</f>
        <v>4</v>
      </c>
      <c r="K45" s="45" t="s">
        <v>76</v>
      </c>
      <c r="L45" s="1"/>
      <c r="M45" s="46"/>
      <c r="N45" s="1"/>
      <c r="O45" s="1"/>
      <c r="P45" s="1"/>
      <c r="Q45" s="1"/>
      <c r="R45" s="1"/>
      <c r="S45" s="1"/>
      <c r="T45" s="1"/>
    </row>
    <row r="46" spans="1:20" s="79" customFormat="1" ht="30" customHeight="1" x14ac:dyDescent="0.2">
      <c r="A46" s="44" t="str">
        <f>+'MATRIZ DE RIESGO'!E38</f>
        <v>E-9</v>
      </c>
      <c r="B46" s="229" t="str">
        <f>+'MATRIZ DE RIESGO'!H38</f>
        <v>Que no haya seguimiento y control de las operaciones que permitan identificar riesgos, tomar decisiones para administrarlos, aumentar la eficiencia y calidad de los procesos.</v>
      </c>
      <c r="C46" s="213"/>
      <c r="D46" s="213"/>
      <c r="E46" s="213"/>
      <c r="F46" s="213"/>
      <c r="G46" s="208"/>
      <c r="H46" s="45">
        <f>'MATRIZ DE RIESGO'!I38</f>
        <v>4</v>
      </c>
      <c r="I46" s="45">
        <f>+'MATRIZ DE RIESGO'!J38</f>
        <v>4</v>
      </c>
      <c r="J46" s="170">
        <f>+'MATRIZ DE RIESGO'!M38</f>
        <v>5.333333333333333</v>
      </c>
      <c r="K46" s="45" t="s">
        <v>76</v>
      </c>
      <c r="L46" s="1"/>
      <c r="M46" s="46"/>
      <c r="N46" s="1"/>
      <c r="O46" s="1"/>
      <c r="P46" s="1"/>
      <c r="Q46" s="1"/>
      <c r="R46" s="1"/>
      <c r="S46" s="1"/>
      <c r="T46" s="1"/>
    </row>
    <row r="47" spans="1:20" s="79" customFormat="1" ht="30" customHeight="1" x14ac:dyDescent="0.2">
      <c r="A47" s="44" t="str">
        <f>+'MATRIZ DE RIESGO'!E39</f>
        <v>E-10</v>
      </c>
      <c r="B47" s="229" t="str">
        <f>+'MATRIZ DE RIESGO'!H39</f>
        <v>Cambios en la estrategia. • Factores internos y externos. • Incumplimiento de objetivos. • Incumplimiento de controles. • Uso inapropiado de los recursos de la entidad. • Incumplimiento a las leyes o regulaciones.</v>
      </c>
      <c r="C47" s="213"/>
      <c r="D47" s="213"/>
      <c r="E47" s="213"/>
      <c r="F47" s="213"/>
      <c r="G47" s="208"/>
      <c r="H47" s="45">
        <f>'MATRIZ DE RIESGO'!I39</f>
        <v>4</v>
      </c>
      <c r="I47" s="45">
        <f>+'MATRIZ DE RIESGO'!J39</f>
        <v>4</v>
      </c>
      <c r="J47" s="170">
        <f>+'MATRIZ DE RIESGO'!M39</f>
        <v>8</v>
      </c>
      <c r="K47" s="45" t="s">
        <v>76</v>
      </c>
      <c r="L47" s="1"/>
      <c r="M47" s="46"/>
      <c r="N47" s="1"/>
      <c r="O47" s="1"/>
      <c r="P47" s="1"/>
      <c r="Q47" s="1"/>
      <c r="R47" s="1"/>
      <c r="S47" s="1"/>
      <c r="T47" s="1"/>
    </row>
    <row r="48" spans="1:20" s="79" customFormat="1" ht="30" customHeight="1" x14ac:dyDescent="0.2">
      <c r="A48" s="44" t="str">
        <f>+'MATRIZ DE RIESGO'!E40</f>
        <v>C-7</v>
      </c>
      <c r="B48" s="229" t="str">
        <f>+'MATRIZ DE RIESGO'!H40</f>
        <v>Que Los resultados de los procedimientos de supervisión, no se comuniquen a las instancias que correspondan y no permita adoptar  medidas correctivas y consecuentemente no lograr los objetivos de la entidad</v>
      </c>
      <c r="C48" s="213"/>
      <c r="D48" s="213"/>
      <c r="E48" s="213"/>
      <c r="F48" s="213"/>
      <c r="G48" s="208"/>
      <c r="H48" s="45">
        <f>'MATRIZ DE RIESGO'!I40</f>
        <v>4</v>
      </c>
      <c r="I48" s="45">
        <f>+'MATRIZ DE RIESGO'!J40</f>
        <v>4</v>
      </c>
      <c r="J48" s="170">
        <f>+'MATRIZ DE RIESGO'!M40</f>
        <v>8</v>
      </c>
      <c r="K48" s="45" t="s">
        <v>76</v>
      </c>
      <c r="L48" s="1"/>
      <c r="M48" s="46"/>
      <c r="N48" s="1"/>
      <c r="O48" s="1"/>
      <c r="P48" s="1"/>
      <c r="Q48" s="1"/>
      <c r="R48" s="1"/>
      <c r="S48" s="1"/>
      <c r="T48" s="1"/>
    </row>
    <row r="49" spans="1:22" s="161" customFormat="1" ht="30" customHeight="1" x14ac:dyDescent="0.2">
      <c r="A49" s="44" t="str">
        <f>+'MATRIZ DE RIESGO'!E41</f>
        <v>C-8</v>
      </c>
      <c r="B49" s="229" t="str">
        <f>+'MATRIZ DE RIESGO'!H41</f>
        <v>Que no haya seguimiento y control de las operaciones que permitan identificar riesgos, tomar decisiones para administrarlos, aumentar la eficiencia y calidad de los procesos. Por parte de cada unidad responsable.</v>
      </c>
      <c r="C49" s="213"/>
      <c r="D49" s="213"/>
      <c r="E49" s="213"/>
      <c r="F49" s="213"/>
      <c r="G49" s="208"/>
      <c r="H49" s="45">
        <f>'MATRIZ DE RIESGO'!I41</f>
        <v>4</v>
      </c>
      <c r="I49" s="45">
        <f>+'MATRIZ DE RIESGO'!J41</f>
        <v>3</v>
      </c>
      <c r="J49" s="170">
        <f>+'MATRIZ DE RIESGO'!M41</f>
        <v>6</v>
      </c>
      <c r="K49" s="45" t="s">
        <v>76</v>
      </c>
      <c r="L49" s="1"/>
      <c r="M49" s="46"/>
      <c r="N49" s="1"/>
      <c r="O49" s="1"/>
      <c r="P49" s="1"/>
      <c r="Q49" s="1"/>
      <c r="R49" s="1"/>
      <c r="S49" s="1"/>
      <c r="T49" s="1"/>
    </row>
    <row r="50" spans="1:22" s="161" customFormat="1" ht="30" customHeight="1" x14ac:dyDescent="0.2">
      <c r="A50" s="44" t="str">
        <f>+'MATRIZ DE RIESGO'!E42</f>
        <v>C-9</v>
      </c>
      <c r="B50" s="229" t="str">
        <f>+'MATRIZ DE RIESGO'!H42</f>
        <v>Falta de una adecuado respaldo de acciones legales dentro de la entidad que repercuta en sanciones.</v>
      </c>
      <c r="C50" s="213"/>
      <c r="D50" s="213"/>
      <c r="E50" s="213"/>
      <c r="F50" s="213"/>
      <c r="G50" s="208"/>
      <c r="H50" s="45">
        <f>'MATRIZ DE RIESGO'!I42</f>
        <v>4</v>
      </c>
      <c r="I50" s="45">
        <f>+'MATRIZ DE RIESGO'!J42</f>
        <v>3</v>
      </c>
      <c r="J50" s="170">
        <f>+'MATRIZ DE RIESGO'!M42</f>
        <v>4</v>
      </c>
      <c r="K50" s="45" t="s">
        <v>76</v>
      </c>
      <c r="L50" s="1"/>
      <c r="M50" s="46"/>
      <c r="N50" s="1"/>
      <c r="O50" s="1"/>
      <c r="P50" s="1"/>
      <c r="Q50" s="1"/>
      <c r="R50" s="1"/>
      <c r="S50" s="1"/>
      <c r="T50" s="1"/>
    </row>
    <row r="51" spans="1:22" ht="11.25" customHeight="1" x14ac:dyDescent="0.2">
      <c r="A51" s="1"/>
      <c r="B51" s="1"/>
      <c r="C51" s="1"/>
      <c r="D51" s="1"/>
      <c r="E51" s="1"/>
      <c r="F51" s="1"/>
      <c r="G51" s="1"/>
      <c r="H51" s="1"/>
      <c r="I51" s="1"/>
      <c r="J51" s="1"/>
      <c r="K51" s="1"/>
      <c r="L51" s="1"/>
      <c r="M51" s="1"/>
      <c r="N51" s="1"/>
      <c r="O51" s="1"/>
      <c r="P51" s="1"/>
      <c r="Q51" s="1"/>
      <c r="R51" s="1"/>
      <c r="S51" s="1"/>
      <c r="T51" s="1"/>
      <c r="U51" s="1"/>
      <c r="V51" s="1"/>
    </row>
    <row r="52" spans="1:22" ht="11.25" customHeight="1" x14ac:dyDescent="0.2">
      <c r="A52" s="207" t="s">
        <v>32</v>
      </c>
      <c r="B52" s="231"/>
      <c r="C52" s="231"/>
      <c r="D52" s="208"/>
      <c r="E52" s="230"/>
      <c r="F52" s="213"/>
      <c r="G52" s="165"/>
      <c r="H52" s="162"/>
      <c r="I52" s="162"/>
      <c r="J52" s="162"/>
      <c r="K52" s="162"/>
      <c r="L52" s="1"/>
      <c r="M52" s="1"/>
      <c r="N52" s="1"/>
      <c r="O52" s="1"/>
      <c r="P52" s="1"/>
      <c r="Q52" s="1"/>
      <c r="R52" s="1"/>
      <c r="S52" s="1"/>
      <c r="T52" s="1"/>
      <c r="U52" s="1"/>
      <c r="V52" s="1"/>
    </row>
    <row r="53" spans="1:22" ht="11.25" customHeight="1" x14ac:dyDescent="0.2">
      <c r="A53" s="207" t="s">
        <v>33</v>
      </c>
      <c r="B53" s="231"/>
      <c r="C53" s="231"/>
      <c r="D53" s="208"/>
      <c r="E53" s="230"/>
      <c r="F53" s="213"/>
      <c r="G53" s="165"/>
      <c r="H53" s="162"/>
      <c r="I53" s="162"/>
      <c r="J53" s="162"/>
      <c r="K53" s="162"/>
      <c r="L53" s="1"/>
      <c r="M53" s="1"/>
      <c r="N53" s="1"/>
      <c r="O53" s="1"/>
      <c r="P53" s="1"/>
      <c r="Q53" s="1"/>
      <c r="R53" s="1"/>
      <c r="S53" s="1"/>
      <c r="T53" s="1"/>
      <c r="U53" s="1"/>
      <c r="V53" s="1"/>
    </row>
    <row r="54" spans="1:22" ht="11.25" customHeight="1" x14ac:dyDescent="0.2">
      <c r="A54" s="1"/>
      <c r="B54" s="1"/>
      <c r="C54" s="1"/>
      <c r="D54" s="1"/>
      <c r="E54" s="1"/>
      <c r="F54" s="1"/>
      <c r="G54" s="1"/>
      <c r="H54" s="1"/>
      <c r="I54" s="1"/>
      <c r="J54" s="1"/>
      <c r="K54" s="1"/>
      <c r="L54" s="1"/>
      <c r="M54" s="1"/>
      <c r="N54" s="1"/>
      <c r="O54" s="1"/>
      <c r="P54" s="1"/>
      <c r="Q54" s="1"/>
      <c r="R54" s="1"/>
      <c r="S54" s="1"/>
      <c r="T54" s="1"/>
      <c r="U54" s="1"/>
      <c r="V54" s="1"/>
    </row>
    <row r="55" spans="1:22" ht="11.25" customHeight="1" x14ac:dyDescent="0.2">
      <c r="A55" s="1"/>
      <c r="B55" s="1"/>
      <c r="C55" s="1"/>
      <c r="D55" s="1" t="s">
        <v>50</v>
      </c>
      <c r="E55" s="1"/>
      <c r="F55" s="1"/>
      <c r="G55" s="1"/>
      <c r="H55" s="1"/>
      <c r="I55" s="1"/>
      <c r="J55" s="1"/>
      <c r="K55" s="1"/>
      <c r="L55" s="1"/>
      <c r="M55" s="1"/>
      <c r="N55" s="1"/>
      <c r="O55" s="1"/>
      <c r="P55" s="1"/>
      <c r="Q55" s="1"/>
      <c r="R55" s="1"/>
      <c r="S55" s="1"/>
      <c r="T55" s="1"/>
      <c r="U55" s="1"/>
      <c r="V55" s="1"/>
    </row>
    <row r="56" spans="1:22" ht="29.25" customHeight="1" x14ac:dyDescent="0.2">
      <c r="A56" s="1"/>
      <c r="B56" s="1"/>
      <c r="C56" s="1"/>
      <c r="D56" s="164" t="s">
        <v>299</v>
      </c>
      <c r="E56" s="161"/>
      <c r="F56" s="161"/>
      <c r="G56" s="161"/>
      <c r="H56" s="161"/>
      <c r="I56" s="161"/>
      <c r="J56" s="161"/>
      <c r="K56" s="161"/>
      <c r="L56" s="1"/>
      <c r="M56" s="1"/>
      <c r="N56" s="1"/>
      <c r="O56" s="1"/>
      <c r="P56" s="1"/>
      <c r="Q56" s="1"/>
      <c r="R56" s="1"/>
      <c r="S56" s="1"/>
      <c r="T56" s="1"/>
      <c r="U56" s="1"/>
      <c r="V56" s="1"/>
    </row>
    <row r="57" spans="1:22" ht="11.25" customHeight="1" x14ac:dyDescent="0.2">
      <c r="A57" s="1"/>
      <c r="B57" s="1"/>
      <c r="C57" s="1"/>
      <c r="D57" s="1"/>
      <c r="E57" s="1"/>
      <c r="F57" s="1"/>
      <c r="G57" s="1"/>
      <c r="H57" s="1"/>
      <c r="I57" s="1"/>
      <c r="J57" s="1"/>
      <c r="K57" s="1"/>
      <c r="L57" s="1"/>
      <c r="M57" s="1"/>
      <c r="N57" s="1"/>
      <c r="O57" s="1"/>
      <c r="P57" s="1"/>
      <c r="Q57" s="1"/>
      <c r="R57" s="1"/>
      <c r="S57" s="1"/>
      <c r="T57" s="1"/>
      <c r="U57" s="1"/>
      <c r="V57" s="1"/>
    </row>
    <row r="58" spans="1:22" ht="11.25" customHeight="1" x14ac:dyDescent="0.2">
      <c r="A58" s="1"/>
      <c r="B58" s="1"/>
      <c r="C58" s="1"/>
      <c r="D58" s="1"/>
      <c r="E58" s="1"/>
      <c r="F58" s="1"/>
      <c r="G58" s="1"/>
      <c r="H58" s="1"/>
      <c r="I58" s="1"/>
      <c r="J58" s="1"/>
      <c r="K58" s="1"/>
      <c r="L58" s="1"/>
      <c r="M58" s="1"/>
      <c r="N58" s="1"/>
      <c r="O58" s="1"/>
      <c r="P58" s="1"/>
      <c r="Q58" s="1"/>
      <c r="R58" s="1"/>
      <c r="S58" s="1"/>
      <c r="T58" s="1"/>
      <c r="U58" s="1"/>
      <c r="V58" s="1"/>
    </row>
    <row r="59" spans="1:22" ht="11.25" customHeight="1" x14ac:dyDescent="0.2">
      <c r="A59" s="1"/>
      <c r="B59" s="1"/>
      <c r="C59" s="1"/>
      <c r="D59" s="1"/>
      <c r="E59" s="1"/>
      <c r="F59" s="1"/>
      <c r="G59" s="1"/>
      <c r="H59" s="1"/>
      <c r="I59" s="1"/>
      <c r="J59" s="1"/>
      <c r="K59" s="1"/>
      <c r="L59" s="1"/>
      <c r="M59" s="1"/>
      <c r="N59" s="1"/>
      <c r="O59" s="1"/>
      <c r="P59" s="1"/>
      <c r="Q59" s="1"/>
      <c r="R59" s="1"/>
      <c r="S59" s="1"/>
      <c r="T59" s="1"/>
      <c r="U59" s="1"/>
      <c r="V59" s="1"/>
    </row>
    <row r="60" spans="1:22" ht="11.25" customHeight="1" x14ac:dyDescent="0.2">
      <c r="A60" s="1"/>
      <c r="B60" s="1"/>
      <c r="C60" s="1"/>
      <c r="D60" s="1"/>
      <c r="E60" s="1"/>
      <c r="F60" s="1"/>
      <c r="G60" s="1"/>
      <c r="H60" s="1"/>
      <c r="I60" s="1"/>
      <c r="J60" s="1"/>
      <c r="K60" s="1"/>
      <c r="L60" s="1"/>
      <c r="M60" s="1"/>
      <c r="N60" s="1"/>
      <c r="O60" s="1"/>
      <c r="P60" s="1"/>
      <c r="Q60" s="1"/>
      <c r="R60" s="1"/>
      <c r="S60" s="1"/>
      <c r="T60" s="1"/>
      <c r="U60" s="1"/>
      <c r="V60" s="1"/>
    </row>
    <row r="61" spans="1:22" ht="11.25" customHeight="1" x14ac:dyDescent="0.2">
      <c r="A61" s="1"/>
      <c r="B61" s="1"/>
      <c r="C61" s="1"/>
      <c r="D61" s="1"/>
      <c r="E61" s="1"/>
      <c r="F61" s="1"/>
      <c r="G61" s="1"/>
      <c r="H61" s="1"/>
      <c r="I61" s="1"/>
      <c r="J61" s="1"/>
      <c r="K61" s="1"/>
      <c r="L61" s="1"/>
      <c r="M61" s="1"/>
      <c r="N61" s="1"/>
      <c r="O61" s="1"/>
      <c r="P61" s="1"/>
      <c r="Q61" s="1"/>
      <c r="R61" s="1"/>
      <c r="S61" s="1"/>
      <c r="T61" s="1"/>
      <c r="U61" s="1"/>
      <c r="V61" s="1"/>
    </row>
    <row r="62" spans="1:22" ht="11.25" customHeight="1" x14ac:dyDescent="0.2">
      <c r="A62" s="1"/>
      <c r="B62" s="1"/>
      <c r="C62" s="1"/>
      <c r="D62" s="1"/>
      <c r="E62" s="1"/>
      <c r="F62" s="1"/>
      <c r="G62" s="1"/>
      <c r="H62" s="1"/>
      <c r="I62" s="1"/>
      <c r="J62" s="1"/>
      <c r="K62" s="1"/>
      <c r="L62" s="1"/>
      <c r="M62" s="1"/>
      <c r="N62" s="1"/>
      <c r="O62" s="1"/>
      <c r="P62" s="1"/>
      <c r="Q62" s="1"/>
      <c r="R62" s="1"/>
      <c r="S62" s="1"/>
      <c r="T62" s="1"/>
      <c r="U62" s="1"/>
      <c r="V62" s="1"/>
    </row>
    <row r="63" spans="1:22" ht="11.25" customHeight="1" x14ac:dyDescent="0.2">
      <c r="A63" s="1"/>
      <c r="B63" s="1"/>
      <c r="C63" s="1"/>
      <c r="D63" s="1"/>
      <c r="E63" s="1"/>
      <c r="F63" s="1"/>
      <c r="G63" s="1"/>
      <c r="H63" s="1"/>
      <c r="I63" s="1"/>
      <c r="J63" s="1"/>
      <c r="K63" s="1"/>
      <c r="L63" s="1"/>
      <c r="M63" s="1"/>
      <c r="N63" s="1"/>
      <c r="O63" s="1"/>
      <c r="P63" s="1"/>
      <c r="Q63" s="1"/>
      <c r="R63" s="1"/>
      <c r="S63" s="1"/>
      <c r="T63" s="1"/>
      <c r="U63" s="1"/>
      <c r="V63" s="1"/>
    </row>
    <row r="64" spans="1:22" ht="11.25" customHeight="1" x14ac:dyDescent="0.2">
      <c r="A64" s="1"/>
      <c r="B64" s="1"/>
      <c r="C64" s="1"/>
      <c r="D64" s="1"/>
      <c r="E64" s="1"/>
      <c r="F64" s="1"/>
      <c r="G64" s="1"/>
      <c r="H64" s="1"/>
      <c r="I64" s="1"/>
      <c r="J64" s="1"/>
      <c r="K64" s="1"/>
      <c r="L64" s="1"/>
      <c r="M64" s="1"/>
      <c r="N64" s="1"/>
      <c r="O64" s="1"/>
      <c r="P64" s="1"/>
      <c r="Q64" s="1"/>
      <c r="R64" s="1"/>
      <c r="S64" s="1"/>
      <c r="T64" s="1"/>
      <c r="U64" s="1"/>
      <c r="V64" s="1"/>
    </row>
    <row r="65" spans="1:22" ht="11.25" customHeight="1" x14ac:dyDescent="0.2">
      <c r="A65" s="1"/>
      <c r="B65" s="1"/>
      <c r="C65" s="1"/>
      <c r="D65" s="1"/>
      <c r="E65" s="1"/>
      <c r="F65" s="1"/>
      <c r="G65" s="1"/>
      <c r="H65" s="1"/>
      <c r="I65" s="1"/>
      <c r="J65" s="1"/>
      <c r="K65" s="1"/>
      <c r="L65" s="1"/>
      <c r="M65" s="1"/>
      <c r="N65" s="1"/>
      <c r="O65" s="1"/>
      <c r="P65" s="1"/>
      <c r="Q65" s="1"/>
      <c r="R65" s="1"/>
      <c r="S65" s="1"/>
      <c r="T65" s="1"/>
      <c r="U65" s="1"/>
      <c r="V65" s="1"/>
    </row>
    <row r="66" spans="1:22" ht="11.25" customHeight="1" x14ac:dyDescent="0.2">
      <c r="A66" s="1"/>
      <c r="B66" s="1"/>
      <c r="C66" s="1"/>
      <c r="D66" s="1"/>
      <c r="E66" s="1"/>
      <c r="F66" s="1"/>
      <c r="G66" s="1"/>
      <c r="H66" s="1"/>
      <c r="I66" s="1"/>
      <c r="J66" s="1"/>
      <c r="K66" s="1"/>
      <c r="L66" s="1"/>
      <c r="M66" s="1"/>
      <c r="N66" s="1"/>
      <c r="O66" s="1"/>
      <c r="P66" s="1"/>
      <c r="Q66" s="1"/>
      <c r="R66" s="1"/>
      <c r="S66" s="1"/>
      <c r="T66" s="1"/>
      <c r="U66" s="1"/>
      <c r="V66" s="1"/>
    </row>
    <row r="67" spans="1:22" ht="11.25" customHeight="1" x14ac:dyDescent="0.2">
      <c r="A67" s="1"/>
      <c r="B67" s="1"/>
      <c r="C67" s="1"/>
      <c r="D67" s="1"/>
      <c r="E67" s="1"/>
      <c r="F67" s="1"/>
      <c r="G67" s="1"/>
      <c r="H67" s="1"/>
      <c r="I67" s="1"/>
      <c r="J67" s="1"/>
      <c r="K67" s="1"/>
      <c r="L67" s="1"/>
      <c r="M67" s="1"/>
      <c r="N67" s="1"/>
      <c r="O67" s="1"/>
      <c r="P67" s="1"/>
      <c r="Q67" s="1"/>
      <c r="R67" s="1"/>
      <c r="S67" s="1"/>
      <c r="T67" s="1"/>
      <c r="U67" s="1"/>
      <c r="V67" s="1"/>
    </row>
    <row r="68" spans="1:22" ht="11.25" customHeight="1" x14ac:dyDescent="0.2">
      <c r="A68" s="1"/>
      <c r="B68" s="1"/>
      <c r="C68" s="1"/>
      <c r="D68" s="1"/>
      <c r="E68" s="1"/>
      <c r="F68" s="1"/>
      <c r="G68" s="1"/>
      <c r="H68" s="1"/>
      <c r="I68" s="1"/>
      <c r="J68" s="1"/>
      <c r="K68" s="1"/>
      <c r="L68" s="1"/>
      <c r="M68" s="1"/>
      <c r="N68" s="1"/>
      <c r="O68" s="1"/>
      <c r="P68" s="1"/>
      <c r="Q68" s="1"/>
      <c r="R68" s="1"/>
      <c r="S68" s="1"/>
      <c r="T68" s="1"/>
      <c r="U68" s="1"/>
      <c r="V68" s="1"/>
    </row>
    <row r="69" spans="1:22" ht="11.25" customHeight="1" x14ac:dyDescent="0.2">
      <c r="A69" s="1"/>
      <c r="B69" s="1"/>
      <c r="C69" s="1"/>
      <c r="D69" s="1"/>
      <c r="E69" s="1"/>
      <c r="F69" s="1"/>
      <c r="G69" s="1"/>
      <c r="H69" s="1"/>
      <c r="I69" s="1"/>
      <c r="J69" s="1"/>
      <c r="K69" s="1"/>
      <c r="L69" s="1"/>
      <c r="M69" s="1"/>
      <c r="N69" s="1"/>
      <c r="O69" s="1"/>
      <c r="P69" s="1"/>
      <c r="Q69" s="1"/>
      <c r="R69" s="1"/>
      <c r="S69" s="1"/>
      <c r="T69" s="1"/>
      <c r="U69" s="1"/>
      <c r="V69" s="1"/>
    </row>
    <row r="70" spans="1:22" ht="11.25" customHeight="1" x14ac:dyDescent="0.2">
      <c r="A70" s="1"/>
      <c r="B70" s="1"/>
      <c r="C70" s="1"/>
      <c r="D70" s="1"/>
      <c r="E70" s="1"/>
      <c r="F70" s="1"/>
      <c r="G70" s="1"/>
      <c r="H70" s="1"/>
      <c r="I70" s="1"/>
      <c r="J70" s="1"/>
      <c r="K70" s="1"/>
      <c r="L70" s="1"/>
      <c r="M70" s="1"/>
      <c r="N70" s="1"/>
      <c r="O70" s="1"/>
      <c r="P70" s="1"/>
      <c r="Q70" s="1"/>
      <c r="R70" s="1"/>
      <c r="S70" s="1"/>
      <c r="T70" s="1"/>
      <c r="U70" s="1"/>
      <c r="V70" s="1"/>
    </row>
    <row r="71" spans="1:22" ht="11.25" customHeight="1" x14ac:dyDescent="0.2">
      <c r="A71" s="1"/>
      <c r="B71" s="1"/>
      <c r="C71" s="1"/>
      <c r="D71" s="1"/>
      <c r="E71" s="1"/>
      <c r="F71" s="1"/>
      <c r="G71" s="1"/>
      <c r="H71" s="1"/>
      <c r="I71" s="1"/>
      <c r="J71" s="1"/>
      <c r="K71" s="1"/>
      <c r="L71" s="1"/>
      <c r="M71" s="1"/>
      <c r="N71" s="1"/>
      <c r="O71" s="1"/>
      <c r="P71" s="1"/>
      <c r="Q71" s="1"/>
      <c r="R71" s="1"/>
      <c r="S71" s="1"/>
      <c r="T71" s="1"/>
      <c r="U71" s="1"/>
      <c r="V71" s="1"/>
    </row>
    <row r="72" spans="1:22" ht="11.25" customHeight="1" x14ac:dyDescent="0.2">
      <c r="A72" s="1"/>
      <c r="B72" s="1"/>
      <c r="C72" s="1"/>
      <c r="D72" s="1"/>
      <c r="E72" s="1"/>
      <c r="F72" s="1"/>
      <c r="G72" s="1"/>
      <c r="H72" s="1"/>
      <c r="I72" s="1"/>
      <c r="J72" s="1"/>
      <c r="K72" s="1"/>
      <c r="L72" s="1"/>
      <c r="M72" s="1"/>
      <c r="N72" s="1"/>
      <c r="O72" s="1"/>
      <c r="P72" s="1"/>
      <c r="Q72" s="1"/>
      <c r="R72" s="1"/>
      <c r="S72" s="1"/>
      <c r="T72" s="1"/>
      <c r="U72" s="1"/>
      <c r="V72" s="1"/>
    </row>
    <row r="73" spans="1:22" ht="11.25" customHeight="1" x14ac:dyDescent="0.2">
      <c r="A73" s="1"/>
      <c r="B73" s="1"/>
      <c r="C73" s="1"/>
      <c r="D73" s="1"/>
      <c r="E73" s="1"/>
      <c r="F73" s="1"/>
      <c r="G73" s="1"/>
      <c r="H73" s="1"/>
      <c r="I73" s="1"/>
      <c r="J73" s="1"/>
      <c r="K73" s="1"/>
      <c r="L73" s="1"/>
      <c r="M73" s="1"/>
      <c r="N73" s="1"/>
      <c r="O73" s="1"/>
      <c r="P73" s="1"/>
      <c r="Q73" s="1"/>
      <c r="R73" s="1"/>
      <c r="S73" s="1"/>
      <c r="T73" s="1"/>
      <c r="U73" s="1"/>
      <c r="V73" s="1"/>
    </row>
    <row r="74" spans="1:22" ht="11.25" customHeight="1" x14ac:dyDescent="0.2">
      <c r="A74" s="1"/>
      <c r="B74" s="1"/>
      <c r="C74" s="1"/>
      <c r="D74" s="1"/>
      <c r="E74" s="1"/>
      <c r="F74" s="1"/>
      <c r="G74" s="1"/>
      <c r="H74" s="1"/>
      <c r="I74" s="1"/>
      <c r="J74" s="1"/>
      <c r="K74" s="1"/>
      <c r="L74" s="1"/>
      <c r="M74" s="1"/>
      <c r="N74" s="1"/>
      <c r="O74" s="1"/>
      <c r="P74" s="1"/>
      <c r="Q74" s="1"/>
      <c r="R74" s="1"/>
      <c r="S74" s="1"/>
      <c r="T74" s="1"/>
      <c r="U74" s="1"/>
      <c r="V74" s="1"/>
    </row>
    <row r="75" spans="1:22" ht="11.25" customHeight="1" x14ac:dyDescent="0.2">
      <c r="A75" s="1"/>
      <c r="B75" s="1"/>
      <c r="C75" s="1"/>
      <c r="D75" s="1"/>
      <c r="E75" s="1"/>
      <c r="F75" s="1"/>
      <c r="G75" s="1"/>
      <c r="H75" s="1"/>
      <c r="I75" s="1"/>
      <c r="J75" s="1"/>
      <c r="K75" s="1"/>
      <c r="L75" s="1"/>
      <c r="M75" s="1"/>
      <c r="N75" s="1"/>
      <c r="O75" s="1"/>
      <c r="P75" s="1"/>
      <c r="Q75" s="1"/>
      <c r="R75" s="1"/>
      <c r="S75" s="1"/>
      <c r="T75" s="1"/>
      <c r="U75" s="1"/>
      <c r="V75" s="1"/>
    </row>
    <row r="76" spans="1:22" ht="11.25" customHeight="1" x14ac:dyDescent="0.2">
      <c r="A76" s="1"/>
      <c r="B76" s="1"/>
      <c r="C76" s="1"/>
      <c r="D76" s="1"/>
      <c r="E76" s="1"/>
      <c r="F76" s="1"/>
      <c r="G76" s="1"/>
      <c r="H76" s="1"/>
      <c r="I76" s="1"/>
      <c r="J76" s="1"/>
      <c r="K76" s="1"/>
      <c r="L76" s="1"/>
      <c r="M76" s="1"/>
      <c r="N76" s="1"/>
      <c r="O76" s="1"/>
      <c r="P76" s="1"/>
      <c r="Q76" s="1"/>
      <c r="R76" s="1"/>
      <c r="S76" s="1"/>
      <c r="T76" s="1"/>
      <c r="U76" s="1"/>
      <c r="V76" s="1"/>
    </row>
    <row r="77" spans="1:22" ht="11.25" customHeight="1" x14ac:dyDescent="0.2">
      <c r="A77" s="1"/>
      <c r="B77" s="1"/>
      <c r="C77" s="1"/>
      <c r="D77" s="1"/>
      <c r="E77" s="1"/>
      <c r="F77" s="1"/>
      <c r="G77" s="1"/>
      <c r="H77" s="1"/>
      <c r="I77" s="1"/>
      <c r="J77" s="1"/>
      <c r="K77" s="1"/>
      <c r="L77" s="1"/>
      <c r="M77" s="1"/>
      <c r="N77" s="1"/>
      <c r="O77" s="1"/>
      <c r="P77" s="1"/>
      <c r="Q77" s="1"/>
      <c r="R77" s="1"/>
      <c r="S77" s="1"/>
      <c r="T77" s="1"/>
      <c r="U77" s="1"/>
      <c r="V77" s="1"/>
    </row>
    <row r="78" spans="1:22" ht="11.25" customHeight="1" x14ac:dyDescent="0.2">
      <c r="A78" s="1"/>
      <c r="B78" s="1"/>
      <c r="C78" s="1"/>
      <c r="D78" s="1"/>
      <c r="E78" s="1"/>
      <c r="F78" s="1"/>
      <c r="G78" s="1"/>
      <c r="H78" s="1"/>
      <c r="I78" s="1"/>
      <c r="J78" s="1"/>
      <c r="K78" s="1"/>
      <c r="L78" s="1"/>
      <c r="M78" s="1"/>
      <c r="N78" s="1"/>
      <c r="O78" s="1"/>
      <c r="P78" s="1"/>
      <c r="Q78" s="1"/>
      <c r="R78" s="1"/>
      <c r="S78" s="1"/>
      <c r="T78" s="1"/>
      <c r="U78" s="1"/>
      <c r="V78" s="1"/>
    </row>
    <row r="79" spans="1:22" ht="11.25" customHeight="1" x14ac:dyDescent="0.2">
      <c r="A79" s="1"/>
      <c r="B79" s="1"/>
      <c r="C79" s="1"/>
      <c r="D79" s="1"/>
      <c r="E79" s="1"/>
      <c r="F79" s="1"/>
      <c r="G79" s="1"/>
      <c r="H79" s="1"/>
      <c r="I79" s="1"/>
      <c r="J79" s="1"/>
      <c r="K79" s="1"/>
      <c r="L79" s="1"/>
      <c r="M79" s="1"/>
      <c r="N79" s="1"/>
      <c r="O79" s="1"/>
      <c r="P79" s="1"/>
      <c r="Q79" s="1"/>
      <c r="R79" s="1"/>
      <c r="S79" s="1"/>
      <c r="T79" s="1"/>
      <c r="U79" s="1"/>
      <c r="V79" s="1"/>
    </row>
    <row r="80" spans="1:22" ht="11.25" customHeight="1" x14ac:dyDescent="0.2">
      <c r="A80" s="1"/>
      <c r="B80" s="1"/>
      <c r="C80" s="1"/>
      <c r="D80" s="1"/>
      <c r="E80" s="1"/>
      <c r="F80" s="1"/>
      <c r="G80" s="1"/>
      <c r="H80" s="1"/>
      <c r="I80" s="1"/>
      <c r="J80" s="1"/>
      <c r="K80" s="1"/>
      <c r="L80" s="1"/>
      <c r="M80" s="1"/>
      <c r="N80" s="1"/>
      <c r="O80" s="1"/>
      <c r="P80" s="1"/>
      <c r="Q80" s="1"/>
      <c r="R80" s="1"/>
      <c r="S80" s="1"/>
      <c r="T80" s="1"/>
      <c r="U80" s="1"/>
      <c r="V80" s="1"/>
    </row>
    <row r="81" spans="1:22" ht="11.25" customHeight="1" x14ac:dyDescent="0.2">
      <c r="A81" s="1"/>
      <c r="B81" s="1"/>
      <c r="C81" s="1"/>
      <c r="D81" s="1"/>
      <c r="E81" s="1"/>
      <c r="F81" s="1"/>
      <c r="G81" s="1"/>
      <c r="H81" s="1"/>
      <c r="I81" s="1"/>
      <c r="J81" s="1"/>
      <c r="K81" s="1"/>
      <c r="L81" s="1"/>
      <c r="M81" s="1"/>
      <c r="N81" s="1"/>
      <c r="O81" s="1"/>
      <c r="P81" s="1"/>
      <c r="Q81" s="1"/>
      <c r="R81" s="1"/>
      <c r="S81" s="1"/>
      <c r="T81" s="1"/>
      <c r="U81" s="1"/>
      <c r="V81" s="1"/>
    </row>
    <row r="82" spans="1:22" ht="11.25" customHeight="1" x14ac:dyDescent="0.2">
      <c r="A82" s="1"/>
      <c r="B82" s="1"/>
      <c r="C82" s="1"/>
      <c r="D82" s="1"/>
      <c r="E82" s="1"/>
      <c r="F82" s="1"/>
      <c r="G82" s="1"/>
      <c r="H82" s="1"/>
      <c r="I82" s="1"/>
      <c r="J82" s="1"/>
      <c r="K82" s="1"/>
      <c r="M82" s="1"/>
      <c r="N82" s="1"/>
      <c r="O82" s="1"/>
      <c r="P82" s="1"/>
      <c r="Q82" s="1"/>
      <c r="R82" s="1"/>
      <c r="S82" s="1"/>
      <c r="T82" s="1"/>
      <c r="U82" s="1"/>
      <c r="V82" s="1"/>
    </row>
    <row r="83" spans="1:22" ht="11.25" customHeight="1" x14ac:dyDescent="0.2">
      <c r="A83" s="1"/>
      <c r="B83" s="1"/>
      <c r="C83" s="1"/>
      <c r="D83" s="1"/>
      <c r="E83" s="1"/>
      <c r="F83" s="1"/>
      <c r="G83" s="1"/>
      <c r="H83" s="1"/>
      <c r="I83" s="1"/>
      <c r="J83" s="1"/>
      <c r="K83" s="1"/>
      <c r="M83" s="1"/>
      <c r="N83" s="1"/>
      <c r="O83" s="1"/>
      <c r="P83" s="1"/>
      <c r="Q83" s="1"/>
      <c r="R83" s="1"/>
      <c r="S83" s="1"/>
      <c r="T83" s="1"/>
      <c r="U83" s="1"/>
      <c r="V83" s="1"/>
    </row>
    <row r="84" spans="1:22" ht="11.25" customHeight="1" x14ac:dyDescent="0.2">
      <c r="A84" s="1"/>
      <c r="B84" s="1"/>
      <c r="C84" s="1"/>
      <c r="D84" s="1"/>
      <c r="E84" s="1"/>
      <c r="F84" s="1"/>
      <c r="G84" s="1"/>
      <c r="H84" s="1"/>
      <c r="I84" s="1"/>
      <c r="J84" s="1"/>
      <c r="K84" s="1"/>
      <c r="M84" s="1"/>
      <c r="N84" s="1"/>
      <c r="O84" s="1"/>
      <c r="P84" s="1"/>
      <c r="Q84" s="1"/>
      <c r="R84" s="1"/>
      <c r="S84" s="1"/>
      <c r="T84" s="1"/>
      <c r="U84" s="1"/>
      <c r="V84" s="1"/>
    </row>
    <row r="85" spans="1:22" ht="11.25" customHeight="1" x14ac:dyDescent="0.2">
      <c r="A85" s="1"/>
      <c r="B85" s="1"/>
      <c r="C85" s="1"/>
      <c r="D85" s="1"/>
      <c r="E85" s="1"/>
      <c r="F85" s="1"/>
      <c r="G85" s="1"/>
      <c r="H85" s="1"/>
      <c r="I85" s="1"/>
      <c r="J85" s="1"/>
      <c r="K85" s="1"/>
      <c r="M85" s="1"/>
      <c r="N85" s="1"/>
      <c r="O85" s="1"/>
      <c r="P85" s="1"/>
      <c r="Q85" s="1"/>
      <c r="R85" s="1"/>
      <c r="S85" s="1"/>
      <c r="T85" s="1"/>
      <c r="U85" s="1"/>
      <c r="V85" s="1"/>
    </row>
    <row r="86" spans="1:22" ht="11.25" customHeight="1" x14ac:dyDescent="0.2">
      <c r="A86" s="1"/>
      <c r="B86" s="1"/>
      <c r="C86" s="1"/>
      <c r="D86" s="1"/>
      <c r="E86" s="1"/>
      <c r="F86" s="1"/>
      <c r="G86" s="1"/>
      <c r="H86" s="1"/>
      <c r="I86" s="1"/>
      <c r="J86" s="1"/>
      <c r="K86" s="1"/>
      <c r="M86" s="1"/>
      <c r="N86" s="1"/>
      <c r="O86" s="1"/>
      <c r="P86" s="1"/>
      <c r="Q86" s="1"/>
      <c r="R86" s="1"/>
      <c r="S86" s="1"/>
      <c r="T86" s="1"/>
      <c r="U86" s="1"/>
      <c r="V86" s="1"/>
    </row>
    <row r="87" spans="1:22" ht="11.25" customHeight="1" x14ac:dyDescent="0.2">
      <c r="A87" s="1"/>
      <c r="B87" s="1"/>
      <c r="C87" s="1"/>
      <c r="D87" s="1"/>
      <c r="E87" s="1"/>
      <c r="F87" s="1"/>
      <c r="G87" s="1"/>
      <c r="H87" s="1"/>
      <c r="I87" s="1"/>
      <c r="J87" s="1"/>
      <c r="K87" s="1"/>
      <c r="M87" s="1"/>
      <c r="N87" s="1"/>
      <c r="O87" s="1"/>
      <c r="P87" s="1"/>
      <c r="Q87" s="1"/>
      <c r="R87" s="1"/>
      <c r="S87" s="1"/>
      <c r="T87" s="1"/>
      <c r="U87" s="1"/>
      <c r="V87" s="1"/>
    </row>
    <row r="88" spans="1:22" ht="11.25" customHeight="1" x14ac:dyDescent="0.2">
      <c r="A88" s="1"/>
      <c r="B88" s="1"/>
      <c r="C88" s="1"/>
      <c r="D88" s="1"/>
      <c r="E88" s="1"/>
      <c r="F88" s="1"/>
      <c r="G88" s="1"/>
      <c r="H88" s="1"/>
      <c r="I88" s="1"/>
      <c r="J88" s="1"/>
      <c r="K88" s="1"/>
      <c r="M88" s="1"/>
      <c r="N88" s="1"/>
      <c r="O88" s="1"/>
      <c r="P88" s="1"/>
      <c r="Q88" s="1"/>
      <c r="R88" s="1"/>
      <c r="S88" s="1"/>
      <c r="T88" s="1"/>
      <c r="U88" s="1"/>
      <c r="V88" s="1"/>
    </row>
    <row r="89" spans="1:22" ht="11.25" customHeight="1" x14ac:dyDescent="0.2">
      <c r="A89" s="1"/>
      <c r="B89" s="1"/>
      <c r="C89" s="1"/>
      <c r="D89" s="1"/>
      <c r="E89" s="1"/>
      <c r="F89" s="1"/>
      <c r="G89" s="1"/>
      <c r="H89" s="1"/>
      <c r="I89" s="1"/>
      <c r="J89" s="1"/>
      <c r="K89" s="1"/>
      <c r="M89" s="1"/>
      <c r="N89" s="1"/>
      <c r="O89" s="1"/>
      <c r="P89" s="1"/>
      <c r="Q89" s="1"/>
      <c r="R89" s="1"/>
      <c r="S89" s="1"/>
      <c r="T89" s="1"/>
      <c r="U89" s="1"/>
      <c r="V89" s="1"/>
    </row>
    <row r="90" spans="1:22" ht="11.25" customHeight="1" x14ac:dyDescent="0.2">
      <c r="A90" s="1"/>
      <c r="B90" s="1"/>
      <c r="C90" s="1"/>
      <c r="D90" s="1"/>
      <c r="E90" s="1"/>
      <c r="F90" s="1"/>
      <c r="G90" s="1"/>
      <c r="H90" s="1"/>
      <c r="I90" s="1"/>
      <c r="J90" s="1"/>
      <c r="K90" s="1"/>
      <c r="M90" s="1"/>
      <c r="N90" s="1"/>
      <c r="O90" s="1"/>
      <c r="P90" s="1"/>
      <c r="Q90" s="1"/>
      <c r="R90" s="1"/>
      <c r="S90" s="1"/>
      <c r="T90" s="1"/>
      <c r="U90" s="1"/>
      <c r="V90" s="1"/>
    </row>
    <row r="91" spans="1:22" ht="11.25" customHeight="1" x14ac:dyDescent="0.2">
      <c r="A91" s="1"/>
      <c r="B91" s="1"/>
      <c r="C91" s="1"/>
      <c r="D91" s="1"/>
      <c r="E91" s="1"/>
      <c r="F91" s="1"/>
      <c r="G91" s="1"/>
      <c r="H91" s="1"/>
      <c r="I91" s="1"/>
      <c r="J91" s="1"/>
      <c r="K91" s="1"/>
      <c r="M91" s="1"/>
      <c r="N91" s="1"/>
      <c r="O91" s="1"/>
      <c r="P91" s="1"/>
      <c r="Q91" s="1"/>
      <c r="R91" s="1"/>
      <c r="S91" s="1"/>
      <c r="T91" s="1"/>
      <c r="U91" s="1"/>
      <c r="V91" s="1"/>
    </row>
    <row r="92" spans="1:22" ht="11.25" customHeight="1" x14ac:dyDescent="0.2">
      <c r="A92" s="1"/>
      <c r="B92" s="1"/>
      <c r="C92" s="1"/>
      <c r="D92" s="1"/>
      <c r="E92" s="1"/>
      <c r="F92" s="1"/>
      <c r="G92" s="1"/>
      <c r="H92" s="1"/>
      <c r="I92" s="1"/>
      <c r="J92" s="1"/>
      <c r="K92" s="1"/>
      <c r="M92" s="1"/>
      <c r="N92" s="1"/>
      <c r="O92" s="1"/>
      <c r="P92" s="1"/>
      <c r="Q92" s="1"/>
      <c r="R92" s="1"/>
      <c r="S92" s="1"/>
      <c r="T92" s="1"/>
      <c r="U92" s="1"/>
      <c r="V92" s="1"/>
    </row>
    <row r="93" spans="1:22" ht="11.25" customHeight="1" x14ac:dyDescent="0.2">
      <c r="A93" s="1"/>
      <c r="B93" s="1"/>
      <c r="C93" s="1"/>
      <c r="D93" s="1"/>
      <c r="E93" s="1"/>
      <c r="F93" s="1"/>
      <c r="G93" s="1"/>
      <c r="H93" s="1"/>
      <c r="I93" s="1"/>
      <c r="J93" s="1"/>
      <c r="K93" s="1"/>
      <c r="M93" s="1"/>
      <c r="N93" s="1"/>
      <c r="O93" s="1"/>
      <c r="P93" s="1"/>
      <c r="Q93" s="1"/>
      <c r="R93" s="1"/>
      <c r="S93" s="1"/>
      <c r="T93" s="1"/>
      <c r="U93" s="1"/>
      <c r="V93" s="1"/>
    </row>
    <row r="94" spans="1:22" ht="11.25" customHeight="1" x14ac:dyDescent="0.2">
      <c r="A94" s="1"/>
      <c r="B94" s="1"/>
      <c r="C94" s="1"/>
      <c r="D94" s="1"/>
      <c r="E94" s="1"/>
      <c r="F94" s="1"/>
      <c r="G94" s="1"/>
      <c r="H94" s="1"/>
      <c r="I94" s="1"/>
      <c r="J94" s="1"/>
      <c r="K94" s="1"/>
      <c r="M94" s="1"/>
      <c r="N94" s="1"/>
      <c r="O94" s="1"/>
      <c r="P94" s="1"/>
      <c r="Q94" s="1"/>
      <c r="R94" s="1"/>
      <c r="S94" s="1"/>
      <c r="T94" s="1"/>
      <c r="U94" s="1"/>
      <c r="V94" s="1"/>
    </row>
    <row r="95" spans="1:22" ht="11.25" customHeight="1" x14ac:dyDescent="0.2">
      <c r="A95" s="1"/>
      <c r="B95" s="1"/>
      <c r="C95" s="1"/>
      <c r="D95" s="1"/>
      <c r="E95" s="1"/>
      <c r="F95" s="1"/>
      <c r="G95" s="1"/>
      <c r="H95" s="1"/>
      <c r="I95" s="1"/>
      <c r="J95" s="1"/>
      <c r="K95" s="1"/>
      <c r="M95" s="1"/>
      <c r="N95" s="1"/>
      <c r="O95" s="1"/>
      <c r="P95" s="1"/>
      <c r="Q95" s="1"/>
      <c r="R95" s="1"/>
      <c r="S95" s="1"/>
      <c r="T95" s="1"/>
      <c r="U95" s="1"/>
      <c r="V95" s="1"/>
    </row>
    <row r="96" spans="1:22" ht="11.25" customHeight="1" x14ac:dyDescent="0.2">
      <c r="A96" s="1"/>
      <c r="B96" s="1"/>
      <c r="C96" s="1"/>
      <c r="D96" s="1"/>
      <c r="E96" s="1"/>
      <c r="F96" s="1"/>
      <c r="G96" s="1"/>
      <c r="H96" s="1"/>
      <c r="I96" s="1"/>
      <c r="J96" s="1"/>
      <c r="K96" s="1"/>
      <c r="M96" s="1"/>
      <c r="N96" s="1"/>
      <c r="O96" s="1"/>
      <c r="P96" s="1"/>
      <c r="Q96" s="1"/>
      <c r="R96" s="1"/>
      <c r="S96" s="1"/>
      <c r="T96" s="1"/>
      <c r="U96" s="1"/>
      <c r="V96" s="1"/>
    </row>
    <row r="97" spans="1:22" ht="11.25" customHeight="1" x14ac:dyDescent="0.2">
      <c r="A97" s="1"/>
      <c r="B97" s="1"/>
      <c r="C97" s="1"/>
      <c r="D97" s="1"/>
      <c r="E97" s="1"/>
      <c r="F97" s="1"/>
      <c r="G97" s="1"/>
      <c r="H97" s="1"/>
      <c r="I97" s="1"/>
      <c r="J97" s="1"/>
      <c r="K97" s="1"/>
      <c r="M97" s="1"/>
      <c r="N97" s="1"/>
      <c r="O97" s="1"/>
      <c r="P97" s="1"/>
      <c r="Q97" s="1"/>
      <c r="R97" s="1"/>
      <c r="S97" s="1"/>
      <c r="T97" s="1"/>
      <c r="U97" s="1"/>
      <c r="V97" s="1"/>
    </row>
    <row r="98" spans="1:22" ht="11.25" customHeight="1" x14ac:dyDescent="0.2">
      <c r="A98" s="1"/>
      <c r="B98" s="1"/>
      <c r="C98" s="1"/>
      <c r="D98" s="1"/>
      <c r="E98" s="1"/>
      <c r="F98" s="1"/>
      <c r="G98" s="1"/>
      <c r="H98" s="1"/>
      <c r="I98" s="1"/>
      <c r="J98" s="1"/>
      <c r="K98" s="1"/>
      <c r="M98" s="1"/>
      <c r="N98" s="1"/>
      <c r="O98" s="1"/>
      <c r="P98" s="1"/>
      <c r="Q98" s="1"/>
      <c r="R98" s="1"/>
      <c r="S98" s="1"/>
      <c r="T98" s="1"/>
      <c r="U98" s="1"/>
      <c r="V98" s="1"/>
    </row>
    <row r="99" spans="1:22" ht="11.25" customHeight="1" x14ac:dyDescent="0.2">
      <c r="A99" s="1"/>
      <c r="B99" s="1"/>
      <c r="C99" s="1"/>
      <c r="D99" s="1"/>
      <c r="E99" s="1"/>
      <c r="F99" s="1"/>
      <c r="G99" s="1"/>
      <c r="H99" s="1"/>
      <c r="I99" s="1"/>
      <c r="J99" s="1"/>
      <c r="K99" s="1"/>
      <c r="M99" s="1"/>
      <c r="N99" s="1"/>
      <c r="O99" s="1"/>
      <c r="P99" s="1"/>
      <c r="Q99" s="1"/>
      <c r="R99" s="1"/>
      <c r="S99" s="1"/>
      <c r="T99" s="1"/>
      <c r="U99" s="1"/>
      <c r="V99" s="1"/>
    </row>
    <row r="100" spans="1:22" ht="11.25" customHeight="1" x14ac:dyDescent="0.2">
      <c r="A100" s="1"/>
      <c r="B100" s="1"/>
      <c r="C100" s="1"/>
      <c r="D100" s="1"/>
      <c r="E100" s="1"/>
      <c r="F100" s="1"/>
      <c r="G100" s="1"/>
      <c r="H100" s="1"/>
      <c r="I100" s="1"/>
      <c r="J100" s="1"/>
      <c r="K100" s="1"/>
      <c r="M100" s="1"/>
      <c r="N100" s="1"/>
      <c r="O100" s="1"/>
      <c r="P100" s="1"/>
      <c r="Q100" s="1"/>
      <c r="R100" s="1"/>
      <c r="S100" s="1"/>
      <c r="T100" s="1"/>
      <c r="U100" s="1"/>
      <c r="V100" s="1"/>
    </row>
    <row r="101" spans="1:22" ht="11.25" customHeight="1" x14ac:dyDescent="0.2">
      <c r="A101" s="1"/>
      <c r="B101" s="1"/>
      <c r="C101" s="1"/>
      <c r="D101" s="1"/>
      <c r="E101" s="1"/>
      <c r="F101" s="1"/>
      <c r="G101" s="1"/>
      <c r="H101" s="1"/>
      <c r="I101" s="1"/>
      <c r="J101" s="1"/>
      <c r="K101" s="1"/>
      <c r="M101" s="1"/>
      <c r="N101" s="1"/>
      <c r="O101" s="1"/>
      <c r="P101" s="1"/>
      <c r="Q101" s="1"/>
      <c r="R101" s="1"/>
      <c r="S101" s="1"/>
      <c r="T101" s="1"/>
      <c r="U101" s="1"/>
      <c r="V101" s="1"/>
    </row>
    <row r="102" spans="1:22" ht="11.25" customHeight="1" x14ac:dyDescent="0.2">
      <c r="A102" s="1"/>
      <c r="B102" s="1"/>
      <c r="C102" s="1"/>
      <c r="D102" s="1"/>
      <c r="E102" s="1"/>
      <c r="F102" s="1"/>
      <c r="G102" s="1"/>
      <c r="H102" s="1"/>
      <c r="I102" s="1"/>
      <c r="J102" s="1"/>
      <c r="K102" s="1"/>
      <c r="M102" s="1"/>
      <c r="N102" s="1"/>
      <c r="O102" s="1"/>
      <c r="P102" s="1"/>
      <c r="Q102" s="1"/>
      <c r="R102" s="1"/>
      <c r="S102" s="1"/>
      <c r="T102" s="1"/>
      <c r="U102" s="1"/>
      <c r="V102" s="1"/>
    </row>
    <row r="103" spans="1:22" ht="11.25" customHeight="1" x14ac:dyDescent="0.2">
      <c r="A103" s="1"/>
      <c r="B103" s="1"/>
      <c r="C103" s="1"/>
      <c r="D103" s="1"/>
      <c r="E103" s="1"/>
      <c r="F103" s="1"/>
      <c r="G103" s="1"/>
      <c r="H103" s="1"/>
      <c r="I103" s="1"/>
      <c r="J103" s="1"/>
      <c r="K103" s="1"/>
      <c r="M103" s="1"/>
      <c r="N103" s="1"/>
      <c r="O103" s="1"/>
      <c r="P103" s="1"/>
      <c r="Q103" s="1"/>
      <c r="R103" s="1"/>
      <c r="S103" s="1"/>
      <c r="T103" s="1"/>
      <c r="U103" s="1"/>
      <c r="V103" s="1"/>
    </row>
    <row r="104" spans="1:22" ht="11.25" customHeight="1" x14ac:dyDescent="0.2">
      <c r="A104" s="1"/>
      <c r="B104" s="1"/>
      <c r="C104" s="1"/>
      <c r="D104" s="1"/>
      <c r="E104" s="1"/>
      <c r="F104" s="1"/>
      <c r="G104" s="1"/>
      <c r="H104" s="1"/>
      <c r="I104" s="1"/>
      <c r="J104" s="1"/>
      <c r="K104" s="1"/>
      <c r="M104" s="1"/>
      <c r="N104" s="1"/>
      <c r="O104" s="1"/>
      <c r="P104" s="1"/>
      <c r="Q104" s="1"/>
      <c r="R104" s="1"/>
      <c r="S104" s="1"/>
      <c r="T104" s="1"/>
      <c r="U104" s="1"/>
      <c r="V104" s="1"/>
    </row>
    <row r="105" spans="1:22" ht="11.25" customHeight="1" x14ac:dyDescent="0.2">
      <c r="A105" s="1"/>
      <c r="B105" s="1"/>
      <c r="C105" s="1"/>
      <c r="D105" s="1"/>
      <c r="E105" s="1"/>
      <c r="F105" s="1"/>
      <c r="G105" s="1"/>
      <c r="H105" s="1"/>
      <c r="I105" s="1"/>
      <c r="J105" s="1"/>
      <c r="K105" s="1"/>
      <c r="M105" s="1"/>
      <c r="N105" s="1"/>
      <c r="O105" s="1"/>
      <c r="P105" s="1"/>
      <c r="Q105" s="1"/>
      <c r="R105" s="1"/>
      <c r="S105" s="1"/>
      <c r="T105" s="1"/>
      <c r="U105" s="1"/>
      <c r="V105" s="1"/>
    </row>
    <row r="106" spans="1:22" ht="11.25" customHeight="1" x14ac:dyDescent="0.2">
      <c r="A106" s="1"/>
      <c r="B106" s="1"/>
      <c r="C106" s="1"/>
      <c r="D106" s="1"/>
      <c r="E106" s="1"/>
      <c r="F106" s="1"/>
      <c r="G106" s="1"/>
      <c r="H106" s="1"/>
      <c r="I106" s="1"/>
      <c r="J106" s="1"/>
      <c r="K106" s="1"/>
      <c r="M106" s="1"/>
      <c r="N106" s="1"/>
      <c r="O106" s="1"/>
      <c r="P106" s="1"/>
      <c r="Q106" s="1"/>
      <c r="R106" s="1"/>
      <c r="S106" s="1"/>
      <c r="T106" s="1"/>
      <c r="U106" s="1"/>
      <c r="V106" s="1"/>
    </row>
    <row r="107" spans="1:22" ht="11.25" customHeight="1" x14ac:dyDescent="0.2">
      <c r="A107" s="1"/>
      <c r="B107" s="1"/>
      <c r="C107" s="1"/>
      <c r="D107" s="1"/>
      <c r="E107" s="1"/>
      <c r="F107" s="1"/>
      <c r="G107" s="1"/>
      <c r="H107" s="1"/>
      <c r="I107" s="1"/>
      <c r="J107" s="1"/>
      <c r="K107" s="1"/>
      <c r="M107" s="1"/>
      <c r="N107" s="1"/>
      <c r="O107" s="1"/>
      <c r="P107" s="1"/>
      <c r="Q107" s="1"/>
      <c r="R107" s="1"/>
      <c r="S107" s="1"/>
      <c r="T107" s="1"/>
      <c r="U107" s="1"/>
      <c r="V107" s="1"/>
    </row>
    <row r="108" spans="1:22" ht="11.25" customHeight="1" x14ac:dyDescent="0.2">
      <c r="A108" s="1"/>
      <c r="B108" s="1"/>
      <c r="C108" s="1"/>
      <c r="D108" s="1"/>
      <c r="E108" s="1"/>
      <c r="F108" s="1"/>
      <c r="G108" s="1"/>
      <c r="H108" s="1"/>
      <c r="I108" s="1"/>
      <c r="J108" s="1"/>
      <c r="K108" s="1"/>
      <c r="M108" s="1"/>
      <c r="N108" s="1"/>
      <c r="O108" s="1"/>
      <c r="P108" s="1"/>
      <c r="Q108" s="1"/>
      <c r="R108" s="1"/>
      <c r="S108" s="1"/>
      <c r="T108" s="1"/>
      <c r="U108" s="1"/>
      <c r="V108" s="1"/>
    </row>
    <row r="109" spans="1:22" ht="11.25" customHeight="1" x14ac:dyDescent="0.2">
      <c r="A109" s="1"/>
      <c r="B109" s="1"/>
      <c r="C109" s="1"/>
      <c r="D109" s="1"/>
      <c r="E109" s="1"/>
      <c r="F109" s="1"/>
      <c r="G109" s="1"/>
      <c r="H109" s="1"/>
      <c r="I109" s="1"/>
      <c r="J109" s="1"/>
      <c r="K109" s="1"/>
      <c r="M109" s="1"/>
      <c r="N109" s="1"/>
      <c r="O109" s="1"/>
      <c r="P109" s="1"/>
      <c r="Q109" s="1"/>
      <c r="R109" s="1"/>
      <c r="S109" s="1"/>
      <c r="T109" s="1"/>
      <c r="U109" s="1"/>
      <c r="V109" s="1"/>
    </row>
    <row r="110" spans="1:22" ht="11.25" customHeight="1" x14ac:dyDescent="0.2">
      <c r="A110" s="1"/>
      <c r="B110" s="1"/>
      <c r="C110" s="1"/>
      <c r="D110" s="1"/>
      <c r="E110" s="1"/>
      <c r="F110" s="1"/>
      <c r="G110" s="1"/>
      <c r="H110" s="1"/>
      <c r="I110" s="1"/>
      <c r="J110" s="1"/>
      <c r="K110" s="1"/>
      <c r="M110" s="1"/>
      <c r="N110" s="1"/>
      <c r="O110" s="1"/>
      <c r="P110" s="1"/>
      <c r="Q110" s="1"/>
      <c r="R110" s="1"/>
      <c r="S110" s="1"/>
      <c r="T110" s="1"/>
      <c r="U110" s="1"/>
      <c r="V110" s="1"/>
    </row>
    <row r="111" spans="1:22" ht="11.25" customHeight="1" x14ac:dyDescent="0.2">
      <c r="A111" s="1"/>
      <c r="B111" s="1"/>
      <c r="C111" s="1"/>
      <c r="D111" s="1"/>
      <c r="E111" s="1"/>
      <c r="F111" s="1"/>
      <c r="G111" s="1"/>
      <c r="H111" s="1"/>
      <c r="I111" s="1"/>
      <c r="J111" s="1"/>
      <c r="K111" s="1"/>
      <c r="M111" s="1"/>
      <c r="N111" s="1"/>
      <c r="O111" s="1"/>
      <c r="P111" s="1"/>
      <c r="Q111" s="1"/>
      <c r="R111" s="1"/>
      <c r="S111" s="1"/>
      <c r="T111" s="1"/>
      <c r="U111" s="1"/>
      <c r="V111" s="1"/>
    </row>
    <row r="112" spans="1:22" ht="11.25" customHeight="1" x14ac:dyDescent="0.2">
      <c r="A112" s="1"/>
      <c r="B112" s="1"/>
      <c r="C112" s="1"/>
      <c r="D112" s="1"/>
      <c r="E112" s="1"/>
      <c r="F112" s="1"/>
      <c r="G112" s="1"/>
      <c r="H112" s="1"/>
      <c r="I112" s="1"/>
      <c r="J112" s="1"/>
      <c r="K112" s="1"/>
      <c r="M112" s="1"/>
      <c r="N112" s="1"/>
      <c r="O112" s="1"/>
      <c r="P112" s="1"/>
      <c r="Q112" s="1"/>
      <c r="R112" s="1"/>
      <c r="S112" s="1"/>
      <c r="T112" s="1"/>
      <c r="U112" s="1"/>
      <c r="V112" s="1"/>
    </row>
    <row r="113" spans="1:22" ht="11.25" customHeight="1" x14ac:dyDescent="0.2">
      <c r="A113" s="1"/>
      <c r="B113" s="1"/>
      <c r="C113" s="1"/>
      <c r="D113" s="1"/>
      <c r="E113" s="1"/>
      <c r="F113" s="1"/>
      <c r="G113" s="1"/>
      <c r="H113" s="1"/>
      <c r="I113" s="1"/>
      <c r="J113" s="1"/>
      <c r="K113" s="1"/>
      <c r="M113" s="1"/>
      <c r="N113" s="1"/>
      <c r="O113" s="1"/>
      <c r="P113" s="1"/>
      <c r="Q113" s="1"/>
      <c r="R113" s="1"/>
      <c r="S113" s="1"/>
      <c r="T113" s="1"/>
      <c r="U113" s="1"/>
      <c r="V113" s="1"/>
    </row>
  </sheetData>
  <autoFilter ref="A17:L48" xr:uid="{00000000-0009-0000-0000-000001000000}">
    <filterColumn colId="3" showButton="0"/>
    <filterColumn colId="4" showButton="0"/>
    <filterColumn colId="5" showButton="0"/>
    <filterColumn colId="6" showButton="0"/>
    <filterColumn colId="7" showButton="0"/>
  </autoFilter>
  <mergeCells count="45">
    <mergeCell ref="B23:G23"/>
    <mergeCell ref="B20:G20"/>
    <mergeCell ref="B21:G21"/>
    <mergeCell ref="E7:E11"/>
    <mergeCell ref="D4:F4"/>
    <mergeCell ref="D5:F5"/>
    <mergeCell ref="B22:G22"/>
    <mergeCell ref="A2:L2"/>
    <mergeCell ref="H14:L14"/>
    <mergeCell ref="B17:G17"/>
    <mergeCell ref="B18:G18"/>
    <mergeCell ref="B19:G19"/>
    <mergeCell ref="G5:L5"/>
    <mergeCell ref="G4:N4"/>
    <mergeCell ref="B24:G24"/>
    <mergeCell ref="B27:G27"/>
    <mergeCell ref="B28:G28"/>
    <mergeCell ref="B29:G29"/>
    <mergeCell ref="B30:G30"/>
    <mergeCell ref="B26:G26"/>
    <mergeCell ref="E53:F53"/>
    <mergeCell ref="A52:D52"/>
    <mergeCell ref="A53:D53"/>
    <mergeCell ref="E52:F52"/>
    <mergeCell ref="B25:G25"/>
    <mergeCell ref="B31:G31"/>
    <mergeCell ref="B32:G32"/>
    <mergeCell ref="B33:G33"/>
    <mergeCell ref="B34:G34"/>
    <mergeCell ref="B49:G49"/>
    <mergeCell ref="B50:G50"/>
    <mergeCell ref="B37:G37"/>
    <mergeCell ref="B41:G41"/>
    <mergeCell ref="B42:G42"/>
    <mergeCell ref="B48:G48"/>
    <mergeCell ref="B43:G43"/>
    <mergeCell ref="B44:G44"/>
    <mergeCell ref="B45:G45"/>
    <mergeCell ref="B46:G46"/>
    <mergeCell ref="B47:G47"/>
    <mergeCell ref="B35:G35"/>
    <mergeCell ref="B36:G36"/>
    <mergeCell ref="B38:G38"/>
    <mergeCell ref="B39:G39"/>
    <mergeCell ref="B40:G40"/>
  </mergeCells>
  <conditionalFormatting sqref="H7:L11 J18:J50">
    <cfRule type="cellIs" dxfId="5" priority="1" operator="between">
      <formula>5.1</formula>
      <formula>10</formula>
    </cfRule>
  </conditionalFormatting>
  <conditionalFormatting sqref="H7:L11 J18:J50">
    <cfRule type="cellIs" dxfId="4" priority="2" operator="between">
      <formula>10.1</formula>
      <formula>25</formula>
    </cfRule>
  </conditionalFormatting>
  <conditionalFormatting sqref="H7:L11 J18:J50">
    <cfRule type="cellIs" dxfId="3" priority="3" operator="between">
      <formula>0</formula>
      <formula>5</formula>
    </cfRule>
  </conditionalFormatting>
  <pageMargins left="0.7" right="0.7" top="0.75" bottom="0.75" header="0.3" footer="0.3"/>
  <pageSetup paperSize="5"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43"/>
  <sheetViews>
    <sheetView topLeftCell="D1" zoomScale="80" zoomScaleNormal="80" workbookViewId="0">
      <pane ySplit="7" topLeftCell="D39" activePane="bottomLeft" state="frozen"/>
      <selection activeCell="D1" sqref="D1"/>
      <selection pane="bottomLeft" activeCell="E3" sqref="E3:O3"/>
    </sheetView>
  </sheetViews>
  <sheetFormatPr defaultColWidth="14.390625" defaultRowHeight="15" customHeight="1" x14ac:dyDescent="0.2"/>
  <cols>
    <col min="1" max="1" width="3.62890625" customWidth="1"/>
    <col min="2" max="2" width="3.359375" customWidth="1"/>
    <col min="3" max="3" width="19.234375" customWidth="1"/>
    <col min="4" max="4" width="36.9921875" customWidth="1"/>
    <col min="5" max="5" width="7.6640625" customWidth="1"/>
    <col min="6" max="6" width="7.53125" customWidth="1"/>
    <col min="7" max="7" width="39.68359375" customWidth="1"/>
    <col min="8" max="8" width="37.6640625" customWidth="1"/>
    <col min="9" max="9" width="14.125" customWidth="1"/>
    <col min="10" max="10" width="34.83984375" customWidth="1"/>
    <col min="11" max="11" width="12.9140625" customWidth="1"/>
    <col min="12" max="14" width="11.703125" customWidth="1"/>
    <col min="15" max="15" width="14.2578125" customWidth="1"/>
    <col min="16" max="30" width="11.703125" customWidth="1"/>
  </cols>
  <sheetData>
    <row r="1" spans="1:30" ht="18" x14ac:dyDescent="0.2">
      <c r="A1" s="19"/>
      <c r="B1" s="246" t="s">
        <v>51</v>
      </c>
      <c r="C1" s="223"/>
      <c r="D1" s="223"/>
      <c r="E1" s="223"/>
      <c r="F1" s="223"/>
      <c r="G1" s="223"/>
      <c r="H1" s="223"/>
      <c r="I1" s="223"/>
      <c r="J1" s="223"/>
      <c r="K1" s="223"/>
      <c r="L1" s="223"/>
      <c r="M1" s="223"/>
      <c r="N1" s="223"/>
      <c r="O1" s="223"/>
      <c r="P1" s="19"/>
      <c r="Q1" s="19"/>
      <c r="R1" s="19"/>
      <c r="S1" s="19"/>
      <c r="T1" s="19"/>
      <c r="U1" s="19"/>
      <c r="V1" s="19"/>
      <c r="W1" s="19"/>
      <c r="X1" s="19"/>
      <c r="Y1" s="19"/>
      <c r="Z1" s="19"/>
      <c r="AA1" s="19"/>
      <c r="AB1" s="19"/>
      <c r="AC1" s="19"/>
      <c r="AD1" s="19"/>
    </row>
    <row r="2" spans="1:30" ht="11.25" customHeight="1" x14ac:dyDescent="0.2">
      <c r="A2" s="1"/>
      <c r="B2" s="2"/>
      <c r="C2" s="2"/>
      <c r="D2" s="2"/>
      <c r="E2" s="2"/>
      <c r="F2" s="2"/>
      <c r="G2" s="2"/>
      <c r="H2" s="2"/>
      <c r="I2" s="2"/>
      <c r="J2" s="2"/>
      <c r="K2" s="2"/>
      <c r="L2" s="2"/>
      <c r="M2" s="2"/>
      <c r="N2" s="2"/>
      <c r="O2" s="2"/>
      <c r="P2" s="1"/>
      <c r="Q2" s="1"/>
      <c r="R2" s="1"/>
      <c r="S2" s="1"/>
      <c r="T2" s="1"/>
      <c r="U2" s="1"/>
      <c r="V2" s="1"/>
      <c r="W2" s="1"/>
      <c r="X2" s="1"/>
      <c r="Y2" s="1"/>
      <c r="Z2" s="1"/>
      <c r="AA2" s="1"/>
      <c r="AB2" s="1"/>
      <c r="AC2" s="1"/>
      <c r="AD2" s="1"/>
    </row>
    <row r="3" spans="1:30" x14ac:dyDescent="0.2">
      <c r="A3" s="19"/>
      <c r="B3" s="218" t="s">
        <v>1</v>
      </c>
      <c r="C3" s="223"/>
      <c r="D3" s="223"/>
      <c r="E3" s="248" t="s">
        <v>332</v>
      </c>
      <c r="F3" s="221"/>
      <c r="G3" s="221"/>
      <c r="H3" s="221"/>
      <c r="I3" s="221"/>
      <c r="J3" s="221"/>
      <c r="K3" s="221"/>
      <c r="L3" s="221"/>
      <c r="M3" s="221"/>
      <c r="N3" s="221"/>
      <c r="O3" s="221"/>
      <c r="P3" s="19"/>
      <c r="Q3" s="19"/>
      <c r="R3" s="19"/>
      <c r="S3" s="19"/>
      <c r="T3" s="19"/>
      <c r="U3" s="19"/>
      <c r="V3" s="19"/>
      <c r="W3" s="19"/>
      <c r="X3" s="19"/>
      <c r="Y3" s="19"/>
      <c r="Z3" s="19"/>
      <c r="AA3" s="19"/>
      <c r="AB3" s="19"/>
      <c r="AC3" s="19"/>
      <c r="AD3" s="19"/>
    </row>
    <row r="4" spans="1:30" x14ac:dyDescent="0.2">
      <c r="A4" s="19"/>
      <c r="B4" s="218" t="s">
        <v>3</v>
      </c>
      <c r="C4" s="223"/>
      <c r="D4" s="223"/>
      <c r="E4" s="247" t="s">
        <v>256</v>
      </c>
      <c r="F4" s="223"/>
      <c r="G4" s="223"/>
      <c r="H4" s="223"/>
      <c r="I4" s="223"/>
      <c r="J4" s="223"/>
      <c r="K4" s="223"/>
      <c r="L4" s="223"/>
      <c r="M4" s="223"/>
      <c r="N4" s="223"/>
      <c r="O4" s="223"/>
      <c r="P4" s="19"/>
      <c r="Q4" s="19"/>
      <c r="R4" s="19"/>
      <c r="S4" s="19"/>
      <c r="T4" s="19"/>
      <c r="U4" s="19"/>
      <c r="V4" s="19"/>
      <c r="W4" s="19"/>
      <c r="X4" s="19"/>
      <c r="Y4" s="19"/>
      <c r="Z4" s="19"/>
      <c r="AA4" s="19"/>
      <c r="AB4" s="19"/>
      <c r="AC4" s="19"/>
      <c r="AD4" s="19"/>
    </row>
    <row r="5" spans="1:30" ht="11.2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1.25" customHeight="1" x14ac:dyDescent="0.2">
      <c r="A6" s="47"/>
      <c r="B6" s="47"/>
      <c r="C6" s="47"/>
      <c r="D6" s="48"/>
      <c r="E6" s="48"/>
      <c r="F6" s="48"/>
      <c r="G6" s="48"/>
      <c r="H6" s="10" t="s">
        <v>8</v>
      </c>
      <c r="I6" s="10" t="s">
        <v>9</v>
      </c>
      <c r="J6" s="10" t="s">
        <v>10</v>
      </c>
      <c r="K6" s="10" t="s">
        <v>11</v>
      </c>
      <c r="L6" s="10" t="s">
        <v>12</v>
      </c>
      <c r="M6" s="10" t="s">
        <v>13</v>
      </c>
      <c r="N6" s="10" t="s">
        <v>14</v>
      </c>
      <c r="O6" s="10" t="s">
        <v>15</v>
      </c>
      <c r="P6" s="47"/>
      <c r="Q6" s="47"/>
      <c r="R6" s="47"/>
      <c r="S6" s="47"/>
      <c r="T6" s="47"/>
      <c r="U6" s="47"/>
      <c r="V6" s="47"/>
      <c r="W6" s="47"/>
      <c r="X6" s="47"/>
      <c r="Y6" s="47"/>
      <c r="Z6" s="47"/>
      <c r="AA6" s="47"/>
      <c r="AB6" s="47"/>
      <c r="AC6" s="47"/>
      <c r="AD6" s="47"/>
    </row>
    <row r="7" spans="1:30" ht="36" customHeight="1" x14ac:dyDescent="0.2">
      <c r="A7" s="1"/>
      <c r="B7" s="11" t="s">
        <v>17</v>
      </c>
      <c r="C7" s="43" t="s">
        <v>52</v>
      </c>
      <c r="D7" s="11" t="s">
        <v>53</v>
      </c>
      <c r="E7" s="43" t="s">
        <v>54</v>
      </c>
      <c r="F7" s="43" t="s">
        <v>55</v>
      </c>
      <c r="G7" s="43" t="s">
        <v>56</v>
      </c>
      <c r="H7" s="43" t="s">
        <v>57</v>
      </c>
      <c r="I7" s="43" t="s">
        <v>49</v>
      </c>
      <c r="J7" s="43" t="s">
        <v>239</v>
      </c>
      <c r="K7" s="43" t="s">
        <v>58</v>
      </c>
      <c r="L7" s="43" t="s">
        <v>59</v>
      </c>
      <c r="M7" s="43" t="s">
        <v>60</v>
      </c>
      <c r="N7" s="43" t="s">
        <v>61</v>
      </c>
      <c r="O7" s="11" t="s">
        <v>62</v>
      </c>
      <c r="P7" s="1"/>
      <c r="Q7" s="1"/>
      <c r="R7" s="1"/>
      <c r="S7" s="1"/>
      <c r="T7" s="1"/>
      <c r="U7" s="1"/>
      <c r="V7" s="1"/>
      <c r="W7" s="1"/>
      <c r="X7" s="1"/>
      <c r="Y7" s="1"/>
      <c r="Z7" s="1"/>
      <c r="AA7" s="1"/>
      <c r="AB7" s="1"/>
      <c r="AC7" s="1"/>
      <c r="AD7" s="1"/>
    </row>
    <row r="8" spans="1:30" ht="57.75" x14ac:dyDescent="0.2">
      <c r="A8" s="1"/>
      <c r="B8" s="13">
        <v>1</v>
      </c>
      <c r="C8" s="13" t="str">
        <f>+'MATRIZ DE RIESGO'!F10</f>
        <v>Concejo Municipal</v>
      </c>
      <c r="D8" s="14" t="str">
        <f>+'MATRIZ DE RIESGO'!H10</f>
        <v>Que no se incorpore a la misión y visión municipal, la buena gobernanza y las prácticas íntegras.</v>
      </c>
      <c r="E8" s="13" t="str">
        <f>+'MATRIZ DE RIESGO'!E10</f>
        <v>O-1</v>
      </c>
      <c r="F8" s="12">
        <f>+'MATRIZ DE RIESGO'!M10</f>
        <v>3</v>
      </c>
      <c r="G8" s="14" t="str">
        <f>+'MATRIZ DE RIESGO'!N10</f>
        <v>Planes Estratégicos Institucionales, Diseño de Manuales de políticas y procedimientos, guías y/o normativas que regulen el comportamiento de los servidores públicos. Que requieren actualización.</v>
      </c>
      <c r="H8" s="14" t="s">
        <v>208</v>
      </c>
      <c r="I8" s="17" t="str">
        <f>+'MAPA DE RIESGO'!K18</f>
        <v>Mediano Plazo</v>
      </c>
      <c r="J8" s="68" t="s">
        <v>300</v>
      </c>
      <c r="K8" s="14" t="s">
        <v>238</v>
      </c>
      <c r="L8" s="14" t="s">
        <v>301</v>
      </c>
      <c r="M8" s="49" t="s">
        <v>79</v>
      </c>
      <c r="N8" s="49" t="s">
        <v>80</v>
      </c>
      <c r="O8" s="15"/>
      <c r="P8" s="1"/>
      <c r="Q8" s="1"/>
      <c r="R8" s="1"/>
      <c r="S8" s="1"/>
      <c r="T8" s="1"/>
      <c r="U8" s="1"/>
      <c r="V8" s="1"/>
      <c r="W8" s="1"/>
      <c r="X8" s="1"/>
      <c r="Y8" s="1"/>
      <c r="Z8" s="1"/>
      <c r="AA8" s="1"/>
      <c r="AB8" s="1"/>
      <c r="AC8" s="1"/>
      <c r="AD8" s="1"/>
    </row>
    <row r="9" spans="1:30" ht="57.75" x14ac:dyDescent="0.2">
      <c r="A9" s="1"/>
      <c r="B9" s="13">
        <f t="shared" ref="B9:B40" si="0">1+B8</f>
        <v>2</v>
      </c>
      <c r="C9" s="13" t="str">
        <f>+'MATRIZ DE RIESGO'!F11</f>
        <v>Concejo Municipal</v>
      </c>
      <c r="D9" s="14" t="str">
        <f>+'MATRIZ DE RIESGO'!H11</f>
        <v>Que no se alcancen los objetivos al no fortalecer los procesos y contar con la debida supervisión y evaluación del desempeño del personal.</v>
      </c>
      <c r="E9" s="13" t="str">
        <f>+'MATRIZ DE RIESGO'!E11</f>
        <v>E-1</v>
      </c>
      <c r="F9" s="12">
        <f>+'MATRIZ DE RIESGO'!M11</f>
        <v>10</v>
      </c>
      <c r="G9" s="14" t="str">
        <f>+'MATRIZ DE RIESGO'!N11</f>
        <v xml:space="preserve">Capacitación muy escasa y evaluación de Desempeño no implementada, incluir los procesos de supervisión en los manuales correspondientes, Evaluación interna por parte de UDAIM, </v>
      </c>
      <c r="H9" s="14" t="s">
        <v>205</v>
      </c>
      <c r="I9" s="17" t="str">
        <f>+'MAPA DE RIESGO'!K19</f>
        <v>Largo Plazo</v>
      </c>
      <c r="J9" s="71" t="s">
        <v>203</v>
      </c>
      <c r="K9" s="14" t="s">
        <v>242</v>
      </c>
      <c r="L9" s="14" t="s">
        <v>241</v>
      </c>
      <c r="M9" s="49">
        <v>44683</v>
      </c>
      <c r="N9" s="49">
        <v>44926</v>
      </c>
      <c r="O9" s="15"/>
      <c r="P9" s="1"/>
      <c r="Q9" s="1"/>
      <c r="R9" s="1"/>
      <c r="S9" s="1"/>
      <c r="T9" s="1"/>
      <c r="U9" s="1"/>
      <c r="V9" s="1"/>
      <c r="W9" s="1"/>
      <c r="X9" s="1"/>
      <c r="Y9" s="1"/>
      <c r="Z9" s="1"/>
      <c r="AA9" s="1"/>
      <c r="AB9" s="1"/>
      <c r="AC9" s="1"/>
      <c r="AD9" s="1"/>
    </row>
    <row r="10" spans="1:30" ht="39" x14ac:dyDescent="0.2">
      <c r="A10" s="1"/>
      <c r="B10" s="13">
        <f t="shared" si="0"/>
        <v>3</v>
      </c>
      <c r="C10" s="13" t="str">
        <f>+'MATRIZ DE RIESGO'!F12</f>
        <v>Concejo Municipal</v>
      </c>
      <c r="D10" s="14" t="str">
        <f>+'MATRIZ DE RIESGO'!H12</f>
        <v>Que se reste la eficiencia y efectividad operacional, autoridad en la tomas de decisiones, procesos y responsabilidades de los servidores públicos.</v>
      </c>
      <c r="E10" s="13" t="str">
        <f>+'MATRIZ DE RIESGO'!E12</f>
        <v>E-2</v>
      </c>
      <c r="F10" s="12">
        <f>+'MATRIZ DE RIESGO'!M12</f>
        <v>10</v>
      </c>
      <c r="G10" s="14" t="str">
        <f>+'MATRIZ DE RIESGO'!N12</f>
        <v>organigrama institucional en donde se plasman las líneas de dirección, jerarquía y supervisión.</v>
      </c>
      <c r="H10" s="14" t="s">
        <v>243</v>
      </c>
      <c r="I10" s="17" t="str">
        <f>+'MAPA DE RIESGO'!K20</f>
        <v>Mediano Plazo</v>
      </c>
      <c r="J10" s="71" t="s">
        <v>302</v>
      </c>
      <c r="K10" s="14"/>
      <c r="L10" s="14" t="s">
        <v>241</v>
      </c>
      <c r="M10" s="49">
        <v>44683</v>
      </c>
      <c r="N10" s="49">
        <v>44926</v>
      </c>
      <c r="O10" s="15"/>
      <c r="P10" s="1"/>
      <c r="Q10" s="1"/>
      <c r="R10" s="1"/>
      <c r="S10" s="1"/>
      <c r="T10" s="1"/>
      <c r="U10" s="1"/>
      <c r="V10" s="1"/>
      <c r="W10" s="1"/>
      <c r="X10" s="1"/>
      <c r="Y10" s="1"/>
      <c r="Z10" s="1"/>
      <c r="AA10" s="1"/>
      <c r="AB10" s="1"/>
      <c r="AC10" s="1"/>
      <c r="AD10" s="1"/>
    </row>
    <row r="11" spans="1:30" ht="39" x14ac:dyDescent="0.2">
      <c r="A11" s="1"/>
      <c r="B11" s="13">
        <f t="shared" si="0"/>
        <v>4</v>
      </c>
      <c r="C11" s="13" t="str">
        <f>+'MATRIZ DE RIESGO'!F13</f>
        <v>Concejo Municipal</v>
      </c>
      <c r="D11" s="14" t="str">
        <f>+'MATRIZ DE RIESGO'!H13</f>
        <v>Que la rendición de Cuentas no sea oportuna, adecuada y en tiempo, incumplimiento de las metas y objetivos.</v>
      </c>
      <c r="E11" s="13" t="str">
        <f>+'MATRIZ DE RIESGO'!E13</f>
        <v>C-1</v>
      </c>
      <c r="F11" s="12">
        <f>+'MATRIZ DE RIESGO'!M13</f>
        <v>9</v>
      </c>
      <c r="G11" s="14" t="str">
        <f>+'MATRIZ DE RIESGO'!N13</f>
        <v>Las rendiciones se realizan por cada uno de los responsables en su área, con las herramientas actualmente en función.</v>
      </c>
      <c r="H11" s="14" t="s">
        <v>207</v>
      </c>
      <c r="I11" s="17" t="str">
        <f>+'MAPA DE RIESGO'!K21</f>
        <v>Largo Plazo</v>
      </c>
      <c r="J11" s="71" t="s">
        <v>90</v>
      </c>
      <c r="K11" s="14"/>
      <c r="L11" s="14" t="s">
        <v>301</v>
      </c>
      <c r="M11" s="49">
        <v>44683</v>
      </c>
      <c r="N11" s="49">
        <v>44926</v>
      </c>
      <c r="O11" s="15"/>
      <c r="P11" s="1"/>
      <c r="Q11" s="1"/>
      <c r="R11" s="1"/>
      <c r="S11" s="1"/>
      <c r="T11" s="1"/>
      <c r="U11" s="1"/>
      <c r="V11" s="1"/>
      <c r="W11" s="1"/>
      <c r="X11" s="1"/>
      <c r="Y11" s="1"/>
      <c r="Z11" s="1"/>
      <c r="AA11" s="1"/>
      <c r="AB11" s="1"/>
      <c r="AC11" s="1"/>
      <c r="AD11" s="1"/>
    </row>
    <row r="12" spans="1:30" ht="57.75" x14ac:dyDescent="0.2">
      <c r="A12" s="1"/>
      <c r="B12" s="13">
        <f t="shared" si="0"/>
        <v>5</v>
      </c>
      <c r="C12" s="13" t="str">
        <f>+'MATRIZ DE RIESGO'!F14</f>
        <v>Concejo Municipal</v>
      </c>
      <c r="D12" s="14" t="str">
        <f>+'MATRIZ DE RIESGO'!H14</f>
        <v>falta de políticas, estrategias, recursos y procesos, para la mejora de toma de decisiones, trabajar con transparencia y la oportuna rendición de cuentas.</v>
      </c>
      <c r="E12" s="13" t="str">
        <f>+'MATRIZ DE RIESGO'!E14</f>
        <v>O-2</v>
      </c>
      <c r="F12" s="12">
        <f>+'MATRIZ DE RIESGO'!M14</f>
        <v>3</v>
      </c>
      <c r="G12" s="14" t="str">
        <f>+'MATRIZ DE RIESGO'!N14</f>
        <v>Instrucciones escritas a los directores.</v>
      </c>
      <c r="H12" s="14" t="s">
        <v>210</v>
      </c>
      <c r="I12" s="17" t="str">
        <f>+'MAPA DE RIESGO'!K22</f>
        <v>Largo Plazo</v>
      </c>
      <c r="J12" s="71" t="s">
        <v>92</v>
      </c>
      <c r="K12" s="14"/>
      <c r="L12" s="14" t="s">
        <v>244</v>
      </c>
      <c r="M12" s="49">
        <v>44683</v>
      </c>
      <c r="N12" s="49">
        <v>44926</v>
      </c>
      <c r="O12" s="15"/>
      <c r="P12" s="1"/>
      <c r="Q12" s="1"/>
      <c r="R12" s="1"/>
      <c r="S12" s="1"/>
      <c r="T12" s="1"/>
      <c r="U12" s="1"/>
      <c r="V12" s="1"/>
      <c r="W12" s="1"/>
      <c r="X12" s="1"/>
      <c r="Y12" s="1"/>
      <c r="Z12" s="1"/>
      <c r="AA12" s="1"/>
      <c r="AB12" s="1"/>
      <c r="AC12" s="1"/>
      <c r="AD12" s="1"/>
    </row>
    <row r="13" spans="1:30" ht="40.15" customHeight="1" x14ac:dyDescent="0.2">
      <c r="A13" s="1"/>
      <c r="B13" s="13">
        <f t="shared" si="0"/>
        <v>6</v>
      </c>
      <c r="C13" s="13" t="str">
        <f>+'MATRIZ DE RIESGO'!F15</f>
        <v>Dirección Municipal de Planificación -DMP-</v>
      </c>
      <c r="D13" s="14" t="str">
        <f>+'MATRIZ DE RIESGO'!H15</f>
        <v>Que no se cumpla con los requerimientos de los entes rectores de planificación y de finanzas.</v>
      </c>
      <c r="E13" s="13" t="str">
        <f>+'MATRIZ DE RIESGO'!E15</f>
        <v>E-3</v>
      </c>
      <c r="F13" s="12">
        <f>+'MATRIZ DE RIESGO'!M15</f>
        <v>10</v>
      </c>
      <c r="G13" s="14" t="str">
        <f>+'MATRIZ DE RIESGO'!N15</f>
        <v>Se cuenta con los planes vigentes debidamente actualizados y con objetivos enfocados a la misión y visión.</v>
      </c>
      <c r="H13" s="14" t="s">
        <v>211</v>
      </c>
      <c r="I13" s="17" t="str">
        <f>+'MAPA DE RIESGO'!K23</f>
        <v>Corto Plazo</v>
      </c>
      <c r="J13" s="73" t="s">
        <v>94</v>
      </c>
      <c r="K13" s="14"/>
      <c r="L13" s="14" t="s">
        <v>303</v>
      </c>
      <c r="M13" s="49">
        <v>44683</v>
      </c>
      <c r="N13" s="49">
        <v>44926</v>
      </c>
      <c r="O13" s="15"/>
      <c r="P13" s="1"/>
      <c r="Q13" s="1"/>
      <c r="R13" s="1"/>
      <c r="S13" s="1"/>
      <c r="T13" s="1"/>
      <c r="U13" s="1"/>
      <c r="V13" s="1"/>
      <c r="W13" s="1"/>
      <c r="X13" s="1"/>
      <c r="Y13" s="1"/>
      <c r="Z13" s="1"/>
      <c r="AA13" s="1"/>
      <c r="AB13" s="1"/>
      <c r="AC13" s="1"/>
      <c r="AD13" s="1"/>
    </row>
    <row r="14" spans="1:30" ht="39" x14ac:dyDescent="0.2">
      <c r="A14" s="1"/>
      <c r="B14" s="13">
        <f t="shared" si="0"/>
        <v>7</v>
      </c>
      <c r="C14" s="13" t="str">
        <f>+'MATRIZ DE RIESGO'!F16</f>
        <v>Dirección de Administración Financiera Integrada Municipal -DAFIM-</v>
      </c>
      <c r="D14" s="14" t="str">
        <f>+'MATRIZ DE RIESGO'!H16</f>
        <v>Que se incumpla en los procesos de registro de inventario y salvaguarda de activos</v>
      </c>
      <c r="E14" s="13" t="str">
        <f>+'MATRIZ DE RIESGO'!E16</f>
        <v>C-2</v>
      </c>
      <c r="F14" s="12">
        <f>+'MATRIZ DE RIESGO'!M16</f>
        <v>4</v>
      </c>
      <c r="G14" s="14" t="str">
        <f>+'MATRIZ DE RIESGO'!N16</f>
        <v>Bajo la responsabilidad de la dirección correspondiente se encuentra un encargado de cumplir con estos procesos.</v>
      </c>
      <c r="H14" s="51" t="s">
        <v>150</v>
      </c>
      <c r="I14" s="17" t="str">
        <f>+'MAPA DE RIESGO'!K24</f>
        <v>Mediano Plazo</v>
      </c>
      <c r="J14" s="73" t="s">
        <v>100</v>
      </c>
      <c r="K14" s="14"/>
      <c r="L14" s="14" t="s">
        <v>245</v>
      </c>
      <c r="M14" s="49">
        <v>44683</v>
      </c>
      <c r="N14" s="49">
        <v>44926</v>
      </c>
      <c r="O14" s="15"/>
      <c r="P14" s="1"/>
      <c r="Q14" s="1"/>
      <c r="R14" s="1"/>
      <c r="S14" s="1"/>
      <c r="T14" s="1"/>
      <c r="U14" s="1"/>
      <c r="V14" s="1"/>
      <c r="W14" s="1"/>
      <c r="X14" s="1"/>
      <c r="Y14" s="1"/>
      <c r="Z14" s="1"/>
      <c r="AA14" s="1"/>
      <c r="AB14" s="1"/>
      <c r="AC14" s="1"/>
      <c r="AD14" s="1"/>
    </row>
    <row r="15" spans="1:30" s="161" customFormat="1" ht="66.75" x14ac:dyDescent="0.2">
      <c r="A15" s="1"/>
      <c r="B15" s="13">
        <f t="shared" si="0"/>
        <v>8</v>
      </c>
      <c r="C15" s="13" t="str">
        <f>+'MATRIZ DE RIESGO'!F17</f>
        <v>Dirección de Administración Financiera Integrada Municipal -DAFIM-</v>
      </c>
      <c r="D15" s="14" t="str">
        <f>+'MATRIZ DE RIESGO'!H17</f>
        <v>información errónea de las modificaciones presupuestarias sea aprobada por el concejo municipal.</v>
      </c>
      <c r="E15" s="13" t="str">
        <f>+'MATRIZ DE RIESGO'!E17</f>
        <v>E-3.1</v>
      </c>
      <c r="F15" s="12">
        <f>+'MATRIZ DE RIESGO'!M17</f>
        <v>3</v>
      </c>
      <c r="G15" s="14" t="str">
        <f>+'MATRIZ DE RIESGO'!N17</f>
        <v>Verificación físicamente y en el sistema Sicoingl que se realicen las modificaciones correctas según lo establecido  MAFIM, ley orgánica del presupuesto y código municipal.</v>
      </c>
      <c r="H15" s="166" t="s">
        <v>235</v>
      </c>
      <c r="I15" s="17" t="str">
        <f>+'MAPA DE RIESGO'!K25</f>
        <v>Mediano Plazo</v>
      </c>
      <c r="J15" s="73" t="s">
        <v>304</v>
      </c>
      <c r="K15" s="14" t="s">
        <v>236</v>
      </c>
      <c r="L15" s="14" t="s">
        <v>305</v>
      </c>
      <c r="M15" s="49">
        <v>44683</v>
      </c>
      <c r="N15" s="49">
        <v>44926</v>
      </c>
      <c r="O15" s="15"/>
      <c r="P15" s="1"/>
      <c r="Q15" s="1"/>
      <c r="R15" s="1"/>
      <c r="S15" s="1"/>
      <c r="T15" s="1"/>
      <c r="U15" s="1"/>
      <c r="V15" s="1"/>
      <c r="W15" s="1"/>
      <c r="X15" s="1"/>
      <c r="Y15" s="1"/>
      <c r="Z15" s="1"/>
      <c r="AA15" s="1"/>
      <c r="AB15" s="1"/>
      <c r="AC15" s="1"/>
      <c r="AD15" s="1"/>
    </row>
    <row r="16" spans="1:30" s="161" customFormat="1" ht="90" customHeight="1" x14ac:dyDescent="0.2">
      <c r="A16" s="1"/>
      <c r="B16" s="13">
        <f t="shared" si="0"/>
        <v>9</v>
      </c>
      <c r="C16" s="13" t="str">
        <f>+'MATRIZ DE RIESGO'!F18</f>
        <v>En todos los niveles de la Entidad</v>
      </c>
      <c r="D16" s="14" t="str">
        <f>+'MATRIZ DE RIESGO'!H18</f>
        <v>Que se cometan delitos por parte de funcionarios, servidores o empleados públicos</v>
      </c>
      <c r="E16" s="13" t="str">
        <f>+'MATRIZ DE RIESGO'!E18</f>
        <v>E-4</v>
      </c>
      <c r="F16" s="12">
        <f>+'MATRIZ DE RIESGO'!M18</f>
        <v>7.5</v>
      </c>
      <c r="G16" s="14" t="str">
        <f>+'MATRIZ DE RIESGO'!N18</f>
        <v>Departamento de Recursos Humanos establecerá los controles necesarios para detectar y sancionar este tipo de acciones.</v>
      </c>
      <c r="H16" s="166" t="s">
        <v>235</v>
      </c>
      <c r="I16" s="17" t="str">
        <f>+'MAPA DE RIESGO'!K26</f>
        <v>Corto Plazo</v>
      </c>
      <c r="J16" s="73" t="s">
        <v>105</v>
      </c>
      <c r="K16" s="14"/>
      <c r="L16" s="14" t="s">
        <v>241</v>
      </c>
      <c r="M16" s="49">
        <v>44683</v>
      </c>
      <c r="N16" s="49">
        <v>44926</v>
      </c>
      <c r="O16" s="15"/>
      <c r="P16" s="1"/>
      <c r="Q16" s="1"/>
      <c r="R16" s="1"/>
      <c r="S16" s="1"/>
      <c r="T16" s="1"/>
      <c r="U16" s="1"/>
      <c r="V16" s="1"/>
      <c r="W16" s="1"/>
      <c r="X16" s="1"/>
      <c r="Y16" s="1"/>
      <c r="Z16" s="1"/>
      <c r="AA16" s="1"/>
      <c r="AB16" s="1"/>
      <c r="AC16" s="1"/>
      <c r="AD16" s="1"/>
    </row>
    <row r="17" spans="1:30" s="161" customFormat="1" ht="90" customHeight="1" x14ac:dyDescent="0.2">
      <c r="A17" s="1"/>
      <c r="B17" s="13">
        <f t="shared" si="0"/>
        <v>10</v>
      </c>
      <c r="C17" s="13" t="str">
        <f>+'MATRIZ DE RIESGO'!F19</f>
        <v>Dirección de Administración Financiera Integrada Municipal -DAFIM-</v>
      </c>
      <c r="D17" s="14" t="str">
        <f>+'MATRIZ DE RIESGO'!H19</f>
        <v>Incumplimiento en registro y actualización en controles, el libro de inventarios, tarjetas de responsabilidad, registro en SICOIN GL y su presentación a Contraloría de cuentas.</v>
      </c>
      <c r="E17" s="13" t="str">
        <f>+'MATRIZ DE RIESGO'!E19</f>
        <v>O-3</v>
      </c>
      <c r="F17" s="12">
        <f>+'MATRIZ DE RIESGO'!M19</f>
        <v>2</v>
      </c>
      <c r="G17" s="14" t="str">
        <f>+'MATRIZ DE RIESGO'!N19</f>
        <v>Actualizar las tarjetas de responsabilidad del personal  municipal. 2. Envío de copia autorizada a la CGC del inventario de los bienes en fecha establecida, según código municipal. 3.Se siguen lineamientos según lo establecido en el MAFIM y actualizaciones de las normativas vigente.</v>
      </c>
      <c r="H17" s="166" t="s">
        <v>311</v>
      </c>
      <c r="I17" s="17" t="str">
        <f>+'MAPA DE RIESGO'!K27</f>
        <v>Largo Plazo</v>
      </c>
      <c r="J17" s="73" t="s">
        <v>312</v>
      </c>
      <c r="K17" s="14" t="s">
        <v>238</v>
      </c>
      <c r="L17" s="14" t="s">
        <v>306</v>
      </c>
      <c r="M17" s="49">
        <v>44683</v>
      </c>
      <c r="N17" s="49">
        <v>44926</v>
      </c>
      <c r="O17" s="15"/>
      <c r="P17" s="1"/>
      <c r="Q17" s="1"/>
      <c r="R17" s="1"/>
      <c r="S17" s="1"/>
      <c r="T17" s="1"/>
      <c r="U17" s="1"/>
      <c r="V17" s="1"/>
      <c r="W17" s="1"/>
      <c r="X17" s="1"/>
      <c r="Y17" s="1"/>
      <c r="Z17" s="1"/>
      <c r="AA17" s="1"/>
      <c r="AB17" s="1"/>
      <c r="AC17" s="1"/>
      <c r="AD17" s="1"/>
    </row>
    <row r="18" spans="1:30" ht="67.5" thickBot="1" x14ac:dyDescent="0.25">
      <c r="A18" s="1"/>
      <c r="B18" s="13">
        <f t="shared" si="0"/>
        <v>11</v>
      </c>
      <c r="C18" s="13" t="str">
        <f>+'MATRIZ DE RIESGO'!F20</f>
        <v>En todos los niveles de la Entidad</v>
      </c>
      <c r="D18" s="14" t="str">
        <f>+'MATRIZ DE RIESGO'!H20</f>
        <v>Que se comentan ilícitos por parte de funcionarios, servidores o empleados públicos</v>
      </c>
      <c r="E18" s="13" t="str">
        <f>+'MATRIZ DE RIESGO'!E20</f>
        <v>E-5</v>
      </c>
      <c r="F18" s="12">
        <f>+'MATRIZ DE RIESGO'!M20</f>
        <v>6</v>
      </c>
      <c r="G18" s="14" t="str">
        <f>+'MATRIZ DE RIESGO'!N20</f>
        <v>Secretaria establecerá los controles necesarios para detectar y sancionar este tipo de acciones.</v>
      </c>
      <c r="H18" s="50" t="s">
        <v>212</v>
      </c>
      <c r="I18" s="17" t="str">
        <f>+'MAPA DE RIESGO'!K28</f>
        <v>Mediano Plazo</v>
      </c>
      <c r="J18" s="73" t="s">
        <v>105</v>
      </c>
      <c r="K18" s="14"/>
      <c r="L18" s="14" t="s">
        <v>244</v>
      </c>
      <c r="M18" s="49">
        <v>44683</v>
      </c>
      <c r="N18" s="49">
        <v>44926</v>
      </c>
      <c r="O18" s="23"/>
      <c r="P18" s="1"/>
      <c r="Q18" s="1"/>
      <c r="R18" s="1"/>
      <c r="S18" s="1"/>
      <c r="T18" s="1"/>
      <c r="U18" s="1"/>
      <c r="V18" s="1"/>
      <c r="W18" s="1"/>
      <c r="X18" s="1"/>
      <c r="Y18" s="1"/>
      <c r="Z18" s="1"/>
      <c r="AA18" s="1"/>
      <c r="AB18" s="1"/>
      <c r="AC18" s="1"/>
      <c r="AD18" s="1"/>
    </row>
    <row r="19" spans="1:30" ht="39" x14ac:dyDescent="0.2">
      <c r="A19" s="1"/>
      <c r="B19" s="13">
        <f t="shared" si="0"/>
        <v>12</v>
      </c>
      <c r="C19" s="13" t="str">
        <f>+'MATRIZ DE RIESGO'!F21</f>
        <v>En todos los niveles de la Entidad</v>
      </c>
      <c r="D19" s="14" t="str">
        <f>+'MATRIZ DE RIESGO'!H21</f>
        <v xml:space="preserve">Que no existan Manuales de procedimientos o no se actualicen los existentes, </v>
      </c>
      <c r="E19" s="13" t="str">
        <f>+'MATRIZ DE RIESGO'!E21</f>
        <v>E-6</v>
      </c>
      <c r="F19" s="12">
        <f>+'MATRIZ DE RIESGO'!M21</f>
        <v>3</v>
      </c>
      <c r="G19" s="14" t="str">
        <f>+'MATRIZ DE RIESGO'!N21</f>
        <v>Creación de  Manual de procedimientos para la entidad o actualización de los existentes.</v>
      </c>
      <c r="H19" s="52" t="s">
        <v>213</v>
      </c>
      <c r="I19" s="17" t="str">
        <f>+'MAPA DE RIESGO'!K29</f>
        <v>Mediano Plazo</v>
      </c>
      <c r="J19" s="109" t="s">
        <v>108</v>
      </c>
      <c r="K19" s="56"/>
      <c r="L19" s="14" t="s">
        <v>244</v>
      </c>
      <c r="M19" s="49">
        <v>44683</v>
      </c>
      <c r="N19" s="49">
        <v>44926</v>
      </c>
      <c r="O19" s="54"/>
      <c r="P19" s="55"/>
      <c r="Q19" s="55"/>
      <c r="R19" s="1"/>
      <c r="S19" s="1"/>
      <c r="T19" s="1"/>
      <c r="U19" s="1"/>
      <c r="V19" s="1"/>
      <c r="W19" s="1"/>
      <c r="X19" s="1"/>
      <c r="Y19" s="1"/>
      <c r="Z19" s="1"/>
      <c r="AA19" s="1"/>
      <c r="AB19" s="1"/>
      <c r="AC19" s="1"/>
      <c r="AD19" s="1"/>
    </row>
    <row r="20" spans="1:30" s="79" customFormat="1" ht="57.75" x14ac:dyDescent="0.2">
      <c r="A20" s="1"/>
      <c r="B20" s="13">
        <f t="shared" si="0"/>
        <v>13</v>
      </c>
      <c r="C20" s="13" t="str">
        <f>+'MATRIZ DE RIESGO'!F22</f>
        <v>En todos los niveles de la Entidad</v>
      </c>
      <c r="D20" s="14" t="str">
        <f>+'MATRIZ DE RIESGO'!H22</f>
        <v>Que no se respalden los procesos claves de la entidad, por medio de equipos informáticos.</v>
      </c>
      <c r="E20" s="13" t="str">
        <f>+'MATRIZ DE RIESGO'!E22</f>
        <v>E-7</v>
      </c>
      <c r="F20" s="12">
        <f>+'MATRIZ DE RIESGO'!M22</f>
        <v>10</v>
      </c>
      <c r="G20" s="14" t="str">
        <f>+'MATRIZ DE RIESGO'!N22</f>
        <v>Archivos digitales de cada una de las Direcciones, dependencias y departamentos de la entidad.</v>
      </c>
      <c r="H20" s="52" t="s">
        <v>214</v>
      </c>
      <c r="I20" s="17" t="str">
        <f>+'MAPA DE RIESGO'!K30</f>
        <v>Mediano Plazo</v>
      </c>
      <c r="J20" s="98" t="s">
        <v>110</v>
      </c>
      <c r="K20" s="53"/>
      <c r="L20" s="14" t="s">
        <v>244</v>
      </c>
      <c r="M20" s="49">
        <v>44683</v>
      </c>
      <c r="N20" s="49">
        <v>44926</v>
      </c>
      <c r="O20" s="54"/>
      <c r="P20" s="55"/>
      <c r="Q20" s="55"/>
      <c r="R20" s="1"/>
      <c r="S20" s="1"/>
      <c r="T20" s="1"/>
      <c r="U20" s="1"/>
      <c r="V20" s="1"/>
      <c r="W20" s="1"/>
      <c r="X20" s="1"/>
      <c r="Y20" s="1"/>
      <c r="Z20" s="1"/>
      <c r="AA20" s="1"/>
      <c r="AB20" s="1"/>
      <c r="AC20" s="1"/>
      <c r="AD20" s="1"/>
    </row>
    <row r="21" spans="1:30" s="79" customFormat="1" ht="40.15" customHeight="1" x14ac:dyDescent="0.2">
      <c r="A21" s="1"/>
      <c r="B21" s="13">
        <f t="shared" si="0"/>
        <v>14</v>
      </c>
      <c r="C21" s="13" t="str">
        <f>+'MATRIZ DE RIESGO'!F23</f>
        <v>Recursos Humanos</v>
      </c>
      <c r="D21" s="14" t="str">
        <f>+'MATRIZ DE RIESGO'!H23</f>
        <v>Que no haya fortaleza en las competencias asignadas a los servidores públicos</v>
      </c>
      <c r="E21" s="13" t="str">
        <f>+'MATRIZ DE RIESGO'!E23</f>
        <v>O-5</v>
      </c>
      <c r="F21" s="12">
        <f>+'MATRIZ DE RIESGO'!M23</f>
        <v>9</v>
      </c>
      <c r="G21" s="14" t="str">
        <f>+'MATRIZ DE RIESGO'!N23</f>
        <v>Crear Plan de capacitación a los empleados municipales.</v>
      </c>
      <c r="H21" s="52" t="s">
        <v>307</v>
      </c>
      <c r="I21" s="17" t="str">
        <f>+'MAPA DE RIESGO'!K31</f>
        <v>Mediano Plazo</v>
      </c>
      <c r="J21" s="98" t="s">
        <v>114</v>
      </c>
      <c r="K21" s="53"/>
      <c r="L21" s="53" t="s">
        <v>241</v>
      </c>
      <c r="M21" s="49">
        <v>44683</v>
      </c>
      <c r="N21" s="49">
        <v>44926</v>
      </c>
      <c r="O21" s="54"/>
      <c r="P21" s="55"/>
      <c r="Q21" s="55"/>
      <c r="R21" s="1"/>
      <c r="S21" s="1"/>
      <c r="T21" s="1"/>
      <c r="U21" s="1"/>
      <c r="V21" s="1"/>
      <c r="W21" s="1"/>
      <c r="X21" s="1"/>
      <c r="Y21" s="1"/>
      <c r="Z21" s="1"/>
      <c r="AA21" s="1"/>
      <c r="AB21" s="1"/>
      <c r="AC21" s="1"/>
      <c r="AD21" s="1"/>
    </row>
    <row r="22" spans="1:30" s="79" customFormat="1" ht="57.75" x14ac:dyDescent="0.2">
      <c r="A22" s="1"/>
      <c r="B22" s="13">
        <f t="shared" si="0"/>
        <v>15</v>
      </c>
      <c r="C22" s="13" t="str">
        <f>+'MATRIZ DE RIESGO'!F24</f>
        <v>Dirección de Administración Financiera Integrada Municipal -DAFIM-</v>
      </c>
      <c r="D22" s="14" t="str">
        <f>+'MATRIZ DE RIESGO'!H24</f>
        <v>Que no exista una adecuada elaboración, ejecución y liquidación del presupuesto, cumpliendo con la ley</v>
      </c>
      <c r="E22" s="13" t="str">
        <f>+'MATRIZ DE RIESGO'!E24</f>
        <v>IF-1</v>
      </c>
      <c r="F22" s="12">
        <f>+'MATRIZ DE RIESGO'!M24</f>
        <v>6</v>
      </c>
      <c r="G22" s="14" t="str">
        <f>+'MATRIZ DE RIESGO'!N24</f>
        <v>El área financiera cuenta con sus respectiva normativa emitida por el ente rector y es en base a esta normativa que se realizan las actividades, rigiéndose también por lo que establece el Código Municipal y la ley de Presupuesto.</v>
      </c>
      <c r="H22" s="14" t="s">
        <v>120</v>
      </c>
      <c r="I22" s="17" t="str">
        <f>+'MAPA DE RIESGO'!K32</f>
        <v>Mediano Plazo</v>
      </c>
      <c r="J22" s="98" t="s">
        <v>118</v>
      </c>
      <c r="K22" s="53"/>
      <c r="L22" s="53" t="s">
        <v>121</v>
      </c>
      <c r="M22" s="49">
        <v>44683</v>
      </c>
      <c r="N22" s="49">
        <v>44926</v>
      </c>
      <c r="O22" s="54"/>
      <c r="P22" s="55"/>
      <c r="Q22" s="55"/>
      <c r="R22" s="1"/>
      <c r="S22" s="1"/>
      <c r="T22" s="1"/>
      <c r="U22" s="1"/>
      <c r="V22" s="1"/>
      <c r="W22" s="1"/>
      <c r="X22" s="1"/>
      <c r="Y22" s="1"/>
      <c r="Z22" s="1"/>
      <c r="AA22" s="1"/>
      <c r="AB22" s="1"/>
      <c r="AC22" s="1"/>
      <c r="AD22" s="1"/>
    </row>
    <row r="23" spans="1:30" s="79" customFormat="1" ht="40.15" customHeight="1" x14ac:dyDescent="0.2">
      <c r="A23" s="1"/>
      <c r="B23" s="13">
        <f t="shared" si="0"/>
        <v>16</v>
      </c>
      <c r="C23" s="13" t="str">
        <f>+'MATRIZ DE RIESGO'!F25</f>
        <v>Dirección de Administración Financiera Integrada Municipal -DAFIM-</v>
      </c>
      <c r="D23" s="14" t="str">
        <f>+'MATRIZ DE RIESGO'!H25</f>
        <v>Que no existan criterios de probidad, 
eficacia, eficiencia, transparencia, economía y equidad y modificaciones al presupuesto de manera objetiva</v>
      </c>
      <c r="E23" s="13" t="str">
        <f>+'MATRIZ DE RIESGO'!E25</f>
        <v>IF-2</v>
      </c>
      <c r="F23" s="12">
        <f>+'MATRIZ DE RIESGO'!M25</f>
        <v>6</v>
      </c>
      <c r="G23" s="14" t="str">
        <f>+'MATRIZ DE RIESGO'!N25</f>
        <v xml:space="preserve">Que el gasto público sea ejecutado cumpliendo con la normativa  vigente y que toda modificación presupuestaria sea acorde a la ejecución del gasto </v>
      </c>
      <c r="H23" s="14" t="s">
        <v>215</v>
      </c>
      <c r="I23" s="17" t="str">
        <f>+'MAPA DE RIESGO'!K33</f>
        <v>Mediano Plazo</v>
      </c>
      <c r="J23" s="98" t="s">
        <v>123</v>
      </c>
      <c r="K23" s="53"/>
      <c r="L23" s="53" t="s">
        <v>248</v>
      </c>
      <c r="M23" s="49">
        <v>44683</v>
      </c>
      <c r="N23" s="49">
        <v>44926</v>
      </c>
      <c r="O23" s="54"/>
      <c r="P23" s="55"/>
      <c r="Q23" s="55"/>
      <c r="R23" s="1"/>
      <c r="S23" s="1"/>
      <c r="T23" s="1"/>
      <c r="U23" s="1"/>
      <c r="V23" s="1"/>
      <c r="W23" s="1"/>
      <c r="X23" s="1"/>
      <c r="Y23" s="1"/>
      <c r="Z23" s="1"/>
      <c r="AA23" s="1"/>
      <c r="AB23" s="1"/>
      <c r="AC23" s="1"/>
      <c r="AD23" s="1"/>
    </row>
    <row r="24" spans="1:30" s="79" customFormat="1" ht="39" x14ac:dyDescent="0.2">
      <c r="A24" s="1"/>
      <c r="B24" s="13">
        <f t="shared" si="0"/>
        <v>17</v>
      </c>
      <c r="C24" s="13" t="str">
        <f>+'MATRIZ DE RIESGO'!F26</f>
        <v>DMP -DAFIM-PRESUPUESTO</v>
      </c>
      <c r="D24" s="14" t="str">
        <f>+'MATRIZ DE RIESGO'!H26</f>
        <v>Que no exista información actualizada en relación a los programas institucionales (PEI, POM, POA)  en cada una de  las modificaciones presupuestarias</v>
      </c>
      <c r="E24" s="13" t="str">
        <f>+'MATRIZ DE RIESGO'!E26</f>
        <v>IF-3</v>
      </c>
      <c r="F24" s="12">
        <f>+'MATRIZ DE RIESGO'!M26</f>
        <v>8</v>
      </c>
      <c r="G24" s="14" t="str">
        <f>+'MATRIZ DE RIESGO'!N26</f>
        <v>Creación de Normativa donde se establezcan los lineamientos para la realización de modificaciones presupuestarias posterior a la modificación de los planes.</v>
      </c>
      <c r="H24" s="14" t="s">
        <v>215</v>
      </c>
      <c r="I24" s="17" t="str">
        <f>+'MAPA DE RIESGO'!K34</f>
        <v>Mediano Plazo</v>
      </c>
      <c r="J24" s="98" t="s">
        <v>130</v>
      </c>
      <c r="K24" s="53"/>
      <c r="L24" s="53" t="s">
        <v>248</v>
      </c>
      <c r="M24" s="49">
        <v>44683</v>
      </c>
      <c r="N24" s="49">
        <v>44926</v>
      </c>
      <c r="O24" s="54"/>
      <c r="P24" s="55"/>
      <c r="Q24" s="55"/>
      <c r="R24" s="1"/>
      <c r="S24" s="1"/>
      <c r="T24" s="1"/>
      <c r="U24" s="1"/>
      <c r="V24" s="1"/>
      <c r="W24" s="1"/>
      <c r="X24" s="1"/>
      <c r="Y24" s="1"/>
      <c r="Z24" s="1"/>
      <c r="AA24" s="1"/>
      <c r="AB24" s="1"/>
      <c r="AC24" s="1"/>
      <c r="AD24" s="1"/>
    </row>
    <row r="25" spans="1:30" s="79" customFormat="1" ht="40.15" customHeight="1" x14ac:dyDescent="0.2">
      <c r="A25" s="1"/>
      <c r="B25" s="13">
        <f t="shared" si="0"/>
        <v>18</v>
      </c>
      <c r="C25" s="13" t="str">
        <f>+'MATRIZ DE RIESGO'!F27</f>
        <v>Dirección de Administración Financiera Integrada Municipal -DAFIM-</v>
      </c>
      <c r="D25" s="14" t="str">
        <f>+'MATRIZ DE RIESGO'!H27</f>
        <v>Que no exista un control y evaluación eficiente sobre la ejecución del presupuesto</v>
      </c>
      <c r="E25" s="13" t="str">
        <f>+'MATRIZ DE RIESGO'!E27</f>
        <v>IF-4</v>
      </c>
      <c r="F25" s="12">
        <f>+'MATRIZ DE RIESGO'!M27</f>
        <v>12.5</v>
      </c>
      <c r="G25" s="14" t="str">
        <f>+'MATRIZ DE RIESGO'!N27</f>
        <v>Unidad de Auditoría interna implementara controles de evaluación de la ejecución  presupuestaria según lo establece el Código Municipal.</v>
      </c>
      <c r="H25" s="52" t="s">
        <v>216</v>
      </c>
      <c r="I25" s="17" t="str">
        <f>+'MAPA DE RIESGO'!K35</f>
        <v>Mediano Plazo</v>
      </c>
      <c r="J25" s="98" t="s">
        <v>133</v>
      </c>
      <c r="K25" s="53"/>
      <c r="L25" s="53" t="s">
        <v>248</v>
      </c>
      <c r="M25" s="49">
        <v>44683</v>
      </c>
      <c r="N25" s="49">
        <v>44926</v>
      </c>
      <c r="O25" s="54"/>
      <c r="P25" s="55"/>
      <c r="Q25" s="55"/>
      <c r="R25" s="1"/>
      <c r="S25" s="1"/>
      <c r="T25" s="1"/>
      <c r="U25" s="1"/>
      <c r="V25" s="1"/>
      <c r="W25" s="1"/>
      <c r="X25" s="1"/>
      <c r="Y25" s="1"/>
      <c r="Z25" s="1"/>
      <c r="AA25" s="1"/>
      <c r="AB25" s="1"/>
      <c r="AC25" s="1"/>
      <c r="AD25" s="1"/>
    </row>
    <row r="26" spans="1:30" s="79" customFormat="1" ht="48" x14ac:dyDescent="0.2">
      <c r="A26" s="1"/>
      <c r="B26" s="13">
        <f t="shared" si="0"/>
        <v>19</v>
      </c>
      <c r="C26" s="13" t="str">
        <f>+'MATRIZ DE RIESGO'!F28</f>
        <v>Dirección de Administración Financiera Integrada Municipal -DAFIM-</v>
      </c>
      <c r="D26" s="14" t="str">
        <f>+'MATRIZ DE RIESGO'!H28</f>
        <v>Que no exista un control interno, aplicado a los registro contable de las operaciones que tienen efectos presupuestarios, patrimoniales y extrapresupuestaria.</v>
      </c>
      <c r="E26" s="13" t="str">
        <f>+'MATRIZ DE RIESGO'!E28</f>
        <v>IF-5</v>
      </c>
      <c r="F26" s="12">
        <f>+'MATRIZ DE RIESGO'!M28</f>
        <v>6</v>
      </c>
      <c r="G26" s="14" t="str">
        <f>+'MATRIZ DE RIESGO'!N28</f>
        <v>Unidad de Auditoría interna  normara el procedimiento de realización de ajustes contables de acuerdo a lo establecido en el MAFIN y el Código Municipal</v>
      </c>
      <c r="H26" s="14" t="s">
        <v>215</v>
      </c>
      <c r="I26" s="17" t="str">
        <f>+'MAPA DE RIESGO'!K36</f>
        <v>Mediano Plazo</v>
      </c>
      <c r="J26" s="98" t="s">
        <v>136</v>
      </c>
      <c r="K26" s="53"/>
      <c r="L26" s="53" t="s">
        <v>248</v>
      </c>
      <c r="M26" s="49">
        <v>44683</v>
      </c>
      <c r="N26" s="49">
        <v>44926</v>
      </c>
      <c r="O26" s="54"/>
      <c r="P26" s="55"/>
      <c r="Q26" s="55"/>
      <c r="R26" s="1"/>
      <c r="S26" s="1"/>
      <c r="T26" s="1"/>
      <c r="U26" s="1"/>
      <c r="V26" s="1"/>
      <c r="W26" s="1"/>
      <c r="X26" s="1"/>
      <c r="Y26" s="1"/>
      <c r="Z26" s="1"/>
      <c r="AA26" s="1"/>
      <c r="AB26" s="1"/>
      <c r="AC26" s="1"/>
      <c r="AD26" s="1"/>
    </row>
    <row r="27" spans="1:30" s="79" customFormat="1" ht="48" x14ac:dyDescent="0.2">
      <c r="A27" s="1"/>
      <c r="B27" s="13">
        <f t="shared" si="0"/>
        <v>20</v>
      </c>
      <c r="C27" s="13" t="str">
        <f>+'MATRIZ DE RIESGO'!F29</f>
        <v>Dirección de Administración Financiera Integrada Municipal -DAFIM-</v>
      </c>
      <c r="D27" s="14" t="str">
        <f>+'MATRIZ DE RIESGO'!H29</f>
        <v>Que no se cumpla con la normativa que regula los procedimientos para la constitución , administración  y ejecución de fondos rotativos,</v>
      </c>
      <c r="E27" s="13" t="str">
        <f>+'MATRIZ DE RIESGO'!E29</f>
        <v>IF-6</v>
      </c>
      <c r="F27" s="12">
        <f>+'MATRIZ DE RIESGO'!M29</f>
        <v>7.5</v>
      </c>
      <c r="G27" s="14" t="str">
        <f>+'MATRIZ DE RIESGO'!N29</f>
        <v>El Concejo Municipal realizara los nombramientos a los e encargados de Fondo Rotativo y la Unidad de Auditoría interna velara por el cumplimiento de la normativa vigente para la constitución, administración y ejecución de fondos rotativos.</v>
      </c>
      <c r="H27" s="14" t="s">
        <v>215</v>
      </c>
      <c r="I27" s="17" t="str">
        <f>+'MAPA DE RIESGO'!K37</f>
        <v>Mediano Plazo</v>
      </c>
      <c r="J27" s="98" t="s">
        <v>140</v>
      </c>
      <c r="K27" s="53"/>
      <c r="L27" s="53" t="s">
        <v>248</v>
      </c>
      <c r="M27" s="49">
        <v>44683</v>
      </c>
      <c r="N27" s="49">
        <v>44926</v>
      </c>
      <c r="O27" s="54"/>
      <c r="P27" s="55"/>
      <c r="Q27" s="55"/>
      <c r="R27" s="1"/>
      <c r="S27" s="1"/>
      <c r="T27" s="1"/>
      <c r="U27" s="1"/>
      <c r="V27" s="1"/>
      <c r="W27" s="1"/>
      <c r="X27" s="1"/>
      <c r="Y27" s="1"/>
      <c r="Z27" s="1"/>
      <c r="AA27" s="1"/>
      <c r="AB27" s="1"/>
      <c r="AC27" s="1"/>
      <c r="AD27" s="1"/>
    </row>
    <row r="28" spans="1:30" s="79" customFormat="1" ht="39" x14ac:dyDescent="0.2">
      <c r="A28" s="1"/>
      <c r="B28" s="13">
        <f t="shared" si="0"/>
        <v>21</v>
      </c>
      <c r="C28" s="13" t="str">
        <f>+'MATRIZ DE RIESGO'!F30</f>
        <v>Dirección de Administración Financiera Integrada Municipal -DAFIM-</v>
      </c>
      <c r="D28" s="14" t="str">
        <f>+'MATRIZ DE RIESGO'!H30</f>
        <v xml:space="preserve">Que no exista un adecuado control en las 
operaciones de endeudamiento y donaciones </v>
      </c>
      <c r="E28" s="13" t="str">
        <f>+'MATRIZ DE RIESGO'!E30</f>
        <v>IF-7</v>
      </c>
      <c r="F28" s="12">
        <f>+'MATRIZ DE RIESGO'!M30</f>
        <v>4</v>
      </c>
      <c r="G28" s="14" t="str">
        <f>+'MATRIZ DE RIESGO'!N30</f>
        <v>Unidad de Auditoría interna  velara por el correcto registro de las transacciones de amortización de prestamos.</v>
      </c>
      <c r="H28" s="14" t="s">
        <v>215</v>
      </c>
      <c r="I28" s="17" t="str">
        <f>+'MAPA DE RIESGO'!K38</f>
        <v>Mediano Plazo</v>
      </c>
      <c r="J28" s="98" t="s">
        <v>143</v>
      </c>
      <c r="K28" s="53"/>
      <c r="L28" s="53" t="s">
        <v>248</v>
      </c>
      <c r="M28" s="49">
        <v>44683</v>
      </c>
      <c r="N28" s="49">
        <v>44926</v>
      </c>
      <c r="O28" s="54"/>
      <c r="P28" s="55"/>
      <c r="Q28" s="55"/>
      <c r="R28" s="1"/>
      <c r="S28" s="1"/>
      <c r="T28" s="1"/>
      <c r="U28" s="1"/>
      <c r="V28" s="1"/>
      <c r="W28" s="1"/>
      <c r="X28" s="1"/>
      <c r="Y28" s="1"/>
      <c r="Z28" s="1"/>
      <c r="AA28" s="1"/>
      <c r="AB28" s="1"/>
      <c r="AC28" s="1"/>
      <c r="AD28" s="1"/>
    </row>
    <row r="29" spans="1:30" s="82" customFormat="1" ht="30" x14ac:dyDescent="0.2">
      <c r="A29" s="1"/>
      <c r="B29" s="13">
        <f t="shared" si="0"/>
        <v>22</v>
      </c>
      <c r="C29" s="13" t="str">
        <f>+'MATRIZ DE RIESGO'!F31</f>
        <v>Unidad de Información Pública</v>
      </c>
      <c r="D29" s="14" t="str">
        <f>+'MATRIZ DE RIESGO'!H31</f>
        <v>Que no se cuente con información oportuna que sea requerida por medio de la sociedad civil, auditoria externa u otros entes.</v>
      </c>
      <c r="E29" s="13" t="str">
        <f>+'MATRIZ DE RIESGO'!E31</f>
        <v>O-6</v>
      </c>
      <c r="F29" s="12">
        <f>+'MATRIZ DE RIESGO'!M31</f>
        <v>6</v>
      </c>
      <c r="G29" s="14" t="str">
        <f>+'MATRIZ DE RIESGO'!N31</f>
        <v>La unidad de acceso a información pública lleva el control de este tipo de información  cumpliendo con la normativa relacionada a la materia.</v>
      </c>
      <c r="H29" s="14" t="s">
        <v>191</v>
      </c>
      <c r="I29" s="17" t="str">
        <f>+'MAPA DE RIESGO'!K39</f>
        <v>Mediano Plazo</v>
      </c>
      <c r="J29" s="119" t="s">
        <v>308</v>
      </c>
      <c r="K29" s="53"/>
      <c r="L29" s="53" t="s">
        <v>249</v>
      </c>
      <c r="M29" s="49"/>
      <c r="N29" s="49"/>
      <c r="O29" s="54"/>
      <c r="P29" s="55"/>
      <c r="Q29" s="55"/>
      <c r="R29" s="1"/>
      <c r="S29" s="1"/>
      <c r="T29" s="1"/>
      <c r="U29" s="1"/>
      <c r="V29" s="1"/>
      <c r="W29" s="1"/>
      <c r="X29" s="1"/>
      <c r="Y29" s="1"/>
      <c r="Z29" s="1"/>
      <c r="AA29" s="1"/>
      <c r="AB29" s="1"/>
      <c r="AC29" s="1"/>
      <c r="AD29" s="1"/>
    </row>
    <row r="30" spans="1:30" s="79" customFormat="1" ht="39.75" thickBot="1" x14ac:dyDescent="0.25">
      <c r="A30" s="1"/>
      <c r="B30" s="13">
        <f t="shared" si="0"/>
        <v>23</v>
      </c>
      <c r="C30" s="13" t="str">
        <f>+'MATRIZ DE RIESGO'!F32</f>
        <v xml:space="preserve">Dirección Municipal de Planificación -DMP- </v>
      </c>
      <c r="D30" s="14" t="str">
        <f>+'MATRIZ DE RIESGO'!H32</f>
        <v>Que no se diseñen e implementen normas, políticas y procedimientos aplicables a la administración de la inversión pública.</v>
      </c>
      <c r="E30" s="13" t="str">
        <f>+'MATRIZ DE RIESGO'!E32</f>
        <v>O-7</v>
      </c>
      <c r="F30" s="12">
        <f>+'MATRIZ DE RIESGO'!M32</f>
        <v>6</v>
      </c>
      <c r="G30" s="14" t="str">
        <f>+'MATRIZ DE RIESGO'!N32</f>
        <v>La ejecución de proyectos de inversión social e infraestructura esta sujeto a la normativa emitida por los entes rectores, SEGEPLAN y MINFIN</v>
      </c>
      <c r="H30" s="14" t="s">
        <v>217</v>
      </c>
      <c r="I30" s="17" t="str">
        <f>+'MAPA DE RIESGO'!K40</f>
        <v>Mediano Plazo</v>
      </c>
      <c r="J30" s="100" t="s">
        <v>149</v>
      </c>
      <c r="K30" s="53"/>
      <c r="L30" s="53" t="s">
        <v>303</v>
      </c>
      <c r="M30" s="49">
        <v>44683</v>
      </c>
      <c r="N30" s="49">
        <v>44926</v>
      </c>
      <c r="O30" s="54"/>
      <c r="P30" s="55"/>
      <c r="Q30" s="55"/>
      <c r="R30" s="1"/>
      <c r="S30" s="1"/>
      <c r="T30" s="1"/>
      <c r="U30" s="1"/>
      <c r="V30" s="1"/>
      <c r="W30" s="1"/>
      <c r="X30" s="1"/>
      <c r="Y30" s="1"/>
      <c r="Z30" s="1"/>
      <c r="AA30" s="1"/>
      <c r="AB30" s="1"/>
      <c r="AC30" s="1"/>
      <c r="AD30" s="1"/>
    </row>
    <row r="31" spans="1:30" s="79" customFormat="1" ht="57.75" x14ac:dyDescent="0.2">
      <c r="A31" s="1"/>
      <c r="B31" s="13">
        <f t="shared" si="0"/>
        <v>24</v>
      </c>
      <c r="C31" s="13" t="str">
        <f>+'MATRIZ DE RIESGO'!F33</f>
        <v>Alcaldía Municipal</v>
      </c>
      <c r="D31" s="14" t="str">
        <f>+'MATRIZ DE RIESGO'!H33</f>
        <v>Que no se cuente con información gerencial confiable y oportuna, para la toma de decisiones en las unidades administrativas, financieras y operativas, conforme a los roles y responsabilidades de los servidores públicos.</v>
      </c>
      <c r="E31" s="13" t="str">
        <f>+'MATRIZ DE RIESGO'!E33</f>
        <v>C-4</v>
      </c>
      <c r="F31" s="12">
        <f>+'MATRIZ DE RIESGO'!M33</f>
        <v>3</v>
      </c>
      <c r="G31" s="14" t="str">
        <f>+'MATRIZ DE RIESGO'!N33</f>
        <v xml:space="preserve">Cada unidad de Dirección traslada a la Autoridad Administrativa a requerimiento o de oficio información oportuna y confiable para la toma de desiciones. </v>
      </c>
      <c r="H31" s="14" t="s">
        <v>156</v>
      </c>
      <c r="I31" s="17" t="str">
        <f>+'MAPA DE RIESGO'!K41</f>
        <v>Mediano Plazo</v>
      </c>
      <c r="J31" s="98" t="s">
        <v>155</v>
      </c>
      <c r="K31" s="53"/>
      <c r="L31" s="53" t="s">
        <v>244</v>
      </c>
      <c r="M31" s="49">
        <v>44683</v>
      </c>
      <c r="N31" s="49">
        <v>44926</v>
      </c>
      <c r="O31" s="54"/>
      <c r="P31" s="55"/>
      <c r="Q31" s="55"/>
      <c r="R31" s="1"/>
      <c r="S31" s="1"/>
      <c r="T31" s="1"/>
      <c r="U31" s="1"/>
      <c r="V31" s="1"/>
      <c r="W31" s="1"/>
      <c r="X31" s="1"/>
      <c r="Y31" s="1"/>
      <c r="Z31" s="1"/>
      <c r="AA31" s="1"/>
      <c r="AB31" s="1"/>
      <c r="AC31" s="1"/>
      <c r="AD31" s="1"/>
    </row>
    <row r="32" spans="1:30" s="79" customFormat="1" ht="57.75" x14ac:dyDescent="0.2">
      <c r="A32" s="1"/>
      <c r="B32" s="13">
        <f t="shared" si="0"/>
        <v>25</v>
      </c>
      <c r="C32" s="13" t="str">
        <f>+'MATRIZ DE RIESGO'!F34</f>
        <v>En todos los niveles de la Entidad</v>
      </c>
      <c r="D32" s="14" t="str">
        <f>+'MATRIZ DE RIESGO'!H34</f>
        <v>Riesgo de extravío, incendio, pérdida, hurto, robo, de la documentación de respaldo de  las actividades administrativas, financieras, operativas y de cumplimiento  normativo, siguiendo un orden lógico, de fácil acceso y consulta, de tal manera que facilite la rendición de cuentas</v>
      </c>
      <c r="E32" s="13" t="str">
        <f>+'MATRIZ DE RIESGO'!E34</f>
        <v>C-5</v>
      </c>
      <c r="F32" s="12">
        <f>+'MATRIZ DE RIESGO'!M34</f>
        <v>6</v>
      </c>
      <c r="G32" s="14" t="str">
        <f>+'MATRIZ DE RIESGO'!N34</f>
        <v>Se contaran con archivos físicos y digitales para resguardo de la información.</v>
      </c>
      <c r="H32" s="52" t="s">
        <v>218</v>
      </c>
      <c r="I32" s="17" t="str">
        <f>+'MAPA DE RIESGO'!K42</f>
        <v>Mediano Plazo</v>
      </c>
      <c r="J32" s="71" t="s">
        <v>160</v>
      </c>
      <c r="K32" s="53"/>
      <c r="L32" s="53" t="s">
        <v>244</v>
      </c>
      <c r="M32" s="49">
        <v>44683</v>
      </c>
      <c r="N32" s="49">
        <v>44926</v>
      </c>
      <c r="O32" s="54"/>
      <c r="P32" s="55"/>
      <c r="Q32" s="55"/>
      <c r="R32" s="1"/>
      <c r="S32" s="1"/>
      <c r="T32" s="1"/>
      <c r="U32" s="1"/>
      <c r="V32" s="1"/>
      <c r="W32" s="1"/>
      <c r="X32" s="1"/>
      <c r="Y32" s="1"/>
      <c r="Z32" s="1"/>
      <c r="AA32" s="1"/>
      <c r="AB32" s="1"/>
      <c r="AC32" s="1"/>
      <c r="AD32" s="1"/>
    </row>
    <row r="33" spans="1:30" s="79" customFormat="1" ht="57.75" x14ac:dyDescent="0.2">
      <c r="A33" s="1"/>
      <c r="B33" s="13">
        <f t="shared" si="0"/>
        <v>26</v>
      </c>
      <c r="C33" s="13" t="str">
        <f>+'MATRIZ DE RIESGO'!F35</f>
        <v>En todos los niveles de la Entidad</v>
      </c>
      <c r="D33" s="14" t="str">
        <f>+'MATRIZ DE RIESGO'!H35</f>
        <v>Que no se cuente con  la documentación suficiente y competente que respalde las operaciones que realice la entidad.</v>
      </c>
      <c r="E33" s="13" t="str">
        <f>+'MATRIZ DE RIESGO'!E35</f>
        <v>E-8</v>
      </c>
      <c r="F33" s="12">
        <f>+'MATRIZ DE RIESGO'!M35</f>
        <v>8</v>
      </c>
      <c r="G33" s="14" t="str">
        <f>+'MATRIZ DE RIESGO'!N35</f>
        <v>Cada  Dirección, unidad o departamento será responsable de la documentación de soporte acorde a las actividades que realizan.</v>
      </c>
      <c r="H33" s="14" t="s">
        <v>219</v>
      </c>
      <c r="I33" s="17" t="str">
        <f>+'MAPA DE RIESGO'!K43</f>
        <v>Mediano Plazo</v>
      </c>
      <c r="J33" s="71" t="s">
        <v>162</v>
      </c>
      <c r="K33" s="53"/>
      <c r="L33" s="53" t="s">
        <v>244</v>
      </c>
      <c r="M33" s="49">
        <v>44683</v>
      </c>
      <c r="N33" s="49">
        <v>44926</v>
      </c>
      <c r="O33" s="54"/>
      <c r="P33" s="55"/>
      <c r="Q33" s="55"/>
      <c r="R33" s="1"/>
      <c r="S33" s="1"/>
      <c r="T33" s="1"/>
      <c r="U33" s="1"/>
      <c r="V33" s="1"/>
      <c r="W33" s="1"/>
      <c r="X33" s="1"/>
      <c r="Y33" s="1"/>
      <c r="Z33" s="1"/>
      <c r="AA33" s="1"/>
      <c r="AB33" s="1"/>
      <c r="AC33" s="1"/>
      <c r="AD33" s="1"/>
    </row>
    <row r="34" spans="1:30" s="79" customFormat="1" ht="48" x14ac:dyDescent="0.2">
      <c r="A34" s="1"/>
      <c r="B34" s="13">
        <f t="shared" si="0"/>
        <v>27</v>
      </c>
      <c r="C34" s="13" t="str">
        <f>+'MATRIZ DE RIESGO'!F36</f>
        <v>En todos los niveles de la Entidad</v>
      </c>
      <c r="D34" s="14" t="str">
        <f>+'MATRIZ DE RIESGO'!H36</f>
        <v>Inexistencia de formularios numerados, independientemente del medio que se utilice para su generación, sea por imprenta o por medios informáticos.</v>
      </c>
      <c r="E34" s="13" t="str">
        <f>+'MATRIZ DE RIESGO'!E36</f>
        <v>C-6</v>
      </c>
      <c r="F34" s="12">
        <f>+'MATRIZ DE RIESGO'!M36</f>
        <v>2</v>
      </c>
      <c r="G34" s="14" t="str">
        <f>+'MATRIZ DE RIESGO'!N36</f>
        <v>Cada  Dirección, unidad o departamento será responsable de crear los lineamientos para el proceso de numeración de los formularios que utilicen ya sean habilitados o  no por la Contraloría General de Cuentas.</v>
      </c>
      <c r="H34" s="14" t="s">
        <v>167</v>
      </c>
      <c r="I34" s="17" t="str">
        <f>+'MAPA DE RIESGO'!K44</f>
        <v>Mediano Plazo</v>
      </c>
      <c r="J34" s="71" t="s">
        <v>166</v>
      </c>
      <c r="K34" s="53"/>
      <c r="L34" s="53" t="s">
        <v>244</v>
      </c>
      <c r="M34" s="49">
        <v>44683</v>
      </c>
      <c r="N34" s="49">
        <v>44926</v>
      </c>
      <c r="O34" s="54"/>
      <c r="P34" s="55"/>
      <c r="Q34" s="55"/>
      <c r="R34" s="1"/>
      <c r="S34" s="1"/>
      <c r="T34" s="1"/>
      <c r="U34" s="1"/>
      <c r="V34" s="1"/>
      <c r="W34" s="1"/>
      <c r="X34" s="1"/>
      <c r="Y34" s="1"/>
      <c r="Z34" s="1"/>
      <c r="AA34" s="1"/>
      <c r="AB34" s="1"/>
      <c r="AC34" s="1"/>
      <c r="AD34" s="1"/>
    </row>
    <row r="35" spans="1:30" s="79" customFormat="1" ht="30.75" thickBot="1" x14ac:dyDescent="0.25">
      <c r="A35" s="1"/>
      <c r="B35" s="13">
        <f t="shared" si="0"/>
        <v>28</v>
      </c>
      <c r="C35" s="13" t="str">
        <f>+'MATRIZ DE RIESGO'!F37</f>
        <v>En todos los niveles de la Entidad</v>
      </c>
      <c r="D35" s="14" t="str">
        <f>+'MATRIZ DE RIESGO'!H37</f>
        <v>Que no exista una política general de comunicación de la información, que facilite una comunicación interna efectiva a los distintos niveles organizacionales</v>
      </c>
      <c r="E35" s="13" t="str">
        <f>+'MATRIZ DE RIESGO'!E37</f>
        <v>O-8</v>
      </c>
      <c r="F35" s="12">
        <f>+'MATRIZ DE RIESGO'!M37</f>
        <v>4</v>
      </c>
      <c r="G35" s="14" t="str">
        <f>+'MATRIZ DE RIESGO'!N37</f>
        <v>Creación de políticas generales.</v>
      </c>
      <c r="H35" s="14" t="s">
        <v>172</v>
      </c>
      <c r="I35" s="17" t="str">
        <f>+'MAPA DE RIESGO'!K45</f>
        <v>Mediano Plazo</v>
      </c>
      <c r="J35" s="100" t="s">
        <v>171</v>
      </c>
      <c r="K35" s="53"/>
      <c r="L35" s="53" t="s">
        <v>250</v>
      </c>
      <c r="M35" s="49">
        <v>44683</v>
      </c>
      <c r="N35" s="49">
        <v>44926</v>
      </c>
      <c r="O35" s="54"/>
      <c r="P35" s="55"/>
      <c r="Q35" s="55"/>
      <c r="R35" s="1"/>
      <c r="S35" s="1"/>
      <c r="T35" s="1"/>
      <c r="U35" s="1"/>
      <c r="V35" s="1"/>
      <c r="W35" s="1"/>
      <c r="X35" s="1"/>
      <c r="Y35" s="1"/>
      <c r="Z35" s="1"/>
      <c r="AA35" s="1"/>
      <c r="AB35" s="1"/>
      <c r="AC35" s="1"/>
      <c r="AD35" s="1"/>
    </row>
    <row r="36" spans="1:30" s="79" customFormat="1" ht="48.75" thickBot="1" x14ac:dyDescent="0.25">
      <c r="A36" s="1"/>
      <c r="B36" s="13">
        <f t="shared" si="0"/>
        <v>29</v>
      </c>
      <c r="C36" s="13" t="str">
        <f>+'MATRIZ DE RIESGO'!F38</f>
        <v>UDAI</v>
      </c>
      <c r="D36" s="14" t="str">
        <f>+'MATRIZ DE RIESGO'!H38</f>
        <v>Que no haya seguimiento y control de las operaciones que permitan identificar riesgos, tomar decisiones para administrarlos, aumentar la eficiencia y calidad de los procesos.</v>
      </c>
      <c r="E36" s="13" t="str">
        <f>+'MATRIZ DE RIESGO'!E38</f>
        <v>E-9</v>
      </c>
      <c r="F36" s="12">
        <f>+'MATRIZ DE RIESGO'!M38</f>
        <v>5.333333333333333</v>
      </c>
      <c r="G36" s="14" t="str">
        <f>+'MATRIZ DE RIESGO'!N38</f>
        <v>Cada unidad de Dirección traslada a la Autoridad Administrativa requerimiento o de oficio la información necesaria</v>
      </c>
      <c r="H36" s="14" t="s">
        <v>178</v>
      </c>
      <c r="I36" s="17" t="str">
        <f>+'MAPA DE RIESGO'!K46</f>
        <v>Mediano Plazo</v>
      </c>
      <c r="J36" s="100" t="s">
        <v>177</v>
      </c>
      <c r="K36" s="53"/>
      <c r="L36" s="53" t="s">
        <v>250</v>
      </c>
      <c r="M36" s="49">
        <v>44683</v>
      </c>
      <c r="N36" s="49">
        <v>44926</v>
      </c>
      <c r="O36" s="54"/>
      <c r="P36" s="55"/>
      <c r="Q36" s="55"/>
      <c r="R36" s="1"/>
      <c r="S36" s="1"/>
      <c r="T36" s="1"/>
      <c r="U36" s="1"/>
      <c r="V36" s="1"/>
      <c r="W36" s="1"/>
      <c r="X36" s="1"/>
      <c r="Y36" s="1"/>
      <c r="Z36" s="1"/>
      <c r="AA36" s="1"/>
      <c r="AB36" s="1"/>
      <c r="AC36" s="1"/>
      <c r="AD36" s="1"/>
    </row>
    <row r="37" spans="1:30" s="79" customFormat="1" ht="39.75" thickBot="1" x14ac:dyDescent="0.25">
      <c r="A37" s="1"/>
      <c r="B37" s="13">
        <f t="shared" si="0"/>
        <v>30</v>
      </c>
      <c r="C37" s="13" t="str">
        <f>+'MATRIZ DE RIESGO'!F39</f>
        <v>UDAI</v>
      </c>
      <c r="D37" s="14" t="str">
        <f>+'MATRIZ DE RIESGO'!H39</f>
        <v>Cambios en la estrategia. • Factores internos y externos. • Incumplimiento de objetivos. • Incumplimiento de controles. • Uso inapropiado de los recursos de la entidad. • Incumplimiento a las leyes o regulaciones.</v>
      </c>
      <c r="E37" s="13" t="str">
        <f>+'MATRIZ DE RIESGO'!E39</f>
        <v>E-10</v>
      </c>
      <c r="F37" s="12">
        <f>+'MATRIZ DE RIESGO'!M39</f>
        <v>8</v>
      </c>
      <c r="G37" s="14" t="str">
        <f>+'MATRIZ DE RIESGO'!N39</f>
        <v>Cada unidad de Dirección traslada a la Autoridad Administrativa requerimiento o de oficio la información necesaria</v>
      </c>
      <c r="H37" s="14" t="s">
        <v>182</v>
      </c>
      <c r="I37" s="17" t="str">
        <f>+'MAPA DE RIESGO'!K47</f>
        <v>Mediano Plazo</v>
      </c>
      <c r="J37" s="100" t="s">
        <v>181</v>
      </c>
      <c r="K37" s="53"/>
      <c r="L37" s="53" t="s">
        <v>250</v>
      </c>
      <c r="M37" s="49">
        <v>44683</v>
      </c>
      <c r="N37" s="49">
        <v>44926</v>
      </c>
      <c r="O37" s="54"/>
      <c r="P37" s="55"/>
      <c r="Q37" s="55"/>
      <c r="R37" s="1"/>
      <c r="S37" s="1"/>
      <c r="T37" s="1"/>
      <c r="U37" s="1"/>
      <c r="V37" s="1"/>
      <c r="W37" s="1"/>
      <c r="X37" s="1"/>
      <c r="Y37" s="1"/>
      <c r="Z37" s="1"/>
      <c r="AA37" s="1"/>
      <c r="AB37" s="1"/>
      <c r="AC37" s="1"/>
      <c r="AD37" s="1"/>
    </row>
    <row r="38" spans="1:30" s="79" customFormat="1" ht="39" x14ac:dyDescent="0.2">
      <c r="A38" s="1"/>
      <c r="B38" s="13">
        <f t="shared" si="0"/>
        <v>31</v>
      </c>
      <c r="C38" s="13" t="str">
        <f>+'MATRIZ DE RIESGO'!F40</f>
        <v>UDAI</v>
      </c>
      <c r="D38" s="14" t="str">
        <f>+'MATRIZ DE RIESGO'!H40</f>
        <v>Que Los resultados de los procedimientos de supervisión, no se comuniquen a las instancias que correspondan y no permita adoptar  medidas correctivas y consecuentemente no lograr los objetivos de la entidad</v>
      </c>
      <c r="E38" s="13" t="str">
        <f>+'MATRIZ DE RIESGO'!E40</f>
        <v>C-7</v>
      </c>
      <c r="F38" s="12">
        <f>+'MATRIZ DE RIESGO'!M40</f>
        <v>8</v>
      </c>
      <c r="G38" s="14" t="str">
        <f>+'MATRIZ DE RIESGO'!N40</f>
        <v>Cada unidad de Dirección traslada a la Autoridad Administrativa requerimiento o de oficio la información necesaria</v>
      </c>
      <c r="H38" s="14" t="s">
        <v>206</v>
      </c>
      <c r="I38" s="17" t="str">
        <f>+'MAPA DE RIESGO'!K48</f>
        <v>Mediano Plazo</v>
      </c>
      <c r="J38" s="98" t="s">
        <v>187</v>
      </c>
      <c r="K38" s="53"/>
      <c r="L38" s="53" t="s">
        <v>250</v>
      </c>
      <c r="M38" s="49">
        <v>44683</v>
      </c>
      <c r="N38" s="49">
        <v>44926</v>
      </c>
      <c r="O38" s="54"/>
      <c r="P38" s="55"/>
      <c r="Q38" s="55"/>
      <c r="R38" s="1"/>
      <c r="S38" s="1"/>
      <c r="T38" s="1"/>
      <c r="U38" s="1"/>
      <c r="V38" s="1"/>
      <c r="W38" s="1"/>
      <c r="X38" s="1"/>
      <c r="Y38" s="1"/>
      <c r="Z38" s="1"/>
      <c r="AA38" s="1"/>
      <c r="AB38" s="1"/>
      <c r="AC38" s="1"/>
      <c r="AD38" s="1"/>
    </row>
    <row r="39" spans="1:30" s="79" customFormat="1" ht="48" x14ac:dyDescent="0.2">
      <c r="A39" s="1"/>
      <c r="B39" s="13">
        <f t="shared" si="0"/>
        <v>32</v>
      </c>
      <c r="C39" s="13" t="str">
        <f>+'MATRIZ DE RIESGO'!F41</f>
        <v>Direcciones</v>
      </c>
      <c r="D39" s="14" t="str">
        <f>+'MATRIZ DE RIESGO'!H41</f>
        <v>Que no haya seguimiento y control de las operaciones que permitan identificar riesgos, tomar decisiones para administrarlos, aumentar la eficiencia y calidad de los procesos. Por parte de cada unidad responsable.</v>
      </c>
      <c r="E39" s="13" t="str">
        <f>+'MATRIZ DE RIESGO'!E41</f>
        <v>C-8</v>
      </c>
      <c r="F39" s="12">
        <f>+'MATRIZ DE RIESGO'!M41</f>
        <v>6</v>
      </c>
      <c r="G39" s="14" t="str">
        <f>+'MATRIZ DE RIESGO'!N41</f>
        <v>Cada unidad de Dirección traslada a la Autoridad Administrativa requerimiento o de oficio la información necesaria</v>
      </c>
      <c r="H39" s="52" t="s">
        <v>209</v>
      </c>
      <c r="I39" s="17">
        <f>+'MAPA DE RIESGO'!K51</f>
        <v>0</v>
      </c>
      <c r="J39" s="98" t="s">
        <v>309</v>
      </c>
      <c r="K39" s="53"/>
      <c r="L39" s="53" t="s">
        <v>301</v>
      </c>
      <c r="M39" s="49">
        <v>44683</v>
      </c>
      <c r="N39" s="49">
        <v>44926</v>
      </c>
      <c r="O39" s="54"/>
      <c r="P39" s="55"/>
      <c r="Q39" s="55"/>
      <c r="R39" s="1"/>
      <c r="S39" s="1"/>
      <c r="T39" s="1"/>
      <c r="U39" s="1"/>
      <c r="V39" s="1"/>
      <c r="W39" s="1"/>
      <c r="X39" s="1"/>
      <c r="Y39" s="1"/>
      <c r="Z39" s="1"/>
      <c r="AA39" s="1"/>
      <c r="AB39" s="1"/>
      <c r="AC39" s="1"/>
      <c r="AD39" s="1"/>
    </row>
    <row r="40" spans="1:30" s="79" customFormat="1" ht="39" x14ac:dyDescent="0.2">
      <c r="A40" s="1"/>
      <c r="B40" s="13">
        <f t="shared" si="0"/>
        <v>33</v>
      </c>
      <c r="C40" s="13" t="str">
        <f>+'MATRIZ DE RIESGO'!F42</f>
        <v>Asesoría Jurídica</v>
      </c>
      <c r="D40" s="14" t="str">
        <f>+'MATRIZ DE RIESGO'!H42</f>
        <v>Falta de una adecuado respaldo de acciones legales dentro de la entidad que repercuta en sanciones.</v>
      </c>
      <c r="E40" s="13" t="str">
        <f>+'MATRIZ DE RIESGO'!E42</f>
        <v>C-9</v>
      </c>
      <c r="F40" s="12">
        <f>+'MATRIZ DE RIESGO'!M42</f>
        <v>4</v>
      </c>
      <c r="G40" s="14" t="str">
        <f>+'MATRIZ DE RIESGO'!N42</f>
        <v>Cada unidad de Dirección traslada a la Autoridad Administrativa requerimiento o de oficio la información necesaria</v>
      </c>
      <c r="H40" s="52" t="s">
        <v>220</v>
      </c>
      <c r="I40" s="17">
        <f>+'MAPA DE RIESGO'!K52</f>
        <v>0</v>
      </c>
      <c r="J40" s="98" t="s">
        <v>197</v>
      </c>
      <c r="K40" s="53"/>
      <c r="L40" s="53" t="s">
        <v>310</v>
      </c>
      <c r="M40" s="49">
        <v>44683</v>
      </c>
      <c r="N40" s="49">
        <v>44926</v>
      </c>
      <c r="O40" s="54"/>
      <c r="P40" s="55"/>
      <c r="Q40" s="55"/>
      <c r="R40" s="1"/>
      <c r="S40" s="1"/>
      <c r="T40" s="1"/>
      <c r="U40" s="1"/>
      <c r="V40" s="1"/>
      <c r="W40" s="1"/>
      <c r="X40" s="1"/>
      <c r="Y40" s="1"/>
      <c r="Z40" s="1"/>
      <c r="AA40" s="1"/>
      <c r="AB40" s="1"/>
      <c r="AC40" s="1"/>
      <c r="AD40" s="1"/>
    </row>
    <row r="41" spans="1:30" ht="15.75" customHeight="1" x14ac:dyDescent="0.2">
      <c r="A41" s="1"/>
      <c r="B41" s="1"/>
      <c r="C41" s="1"/>
      <c r="D41" s="245"/>
      <c r="E41" s="245"/>
      <c r="F41" s="245"/>
      <c r="G41" s="245"/>
      <c r="H41" s="245"/>
      <c r="I41" s="245"/>
      <c r="J41" s="245"/>
      <c r="K41" s="1"/>
      <c r="L41" s="1"/>
      <c r="M41" s="1"/>
      <c r="N41" s="1"/>
      <c r="O41" s="1"/>
      <c r="P41" s="1"/>
      <c r="Q41" s="1"/>
      <c r="R41" s="1"/>
      <c r="S41" s="1"/>
      <c r="T41" s="1"/>
      <c r="U41" s="1"/>
      <c r="V41" s="1"/>
      <c r="W41" s="1"/>
      <c r="X41" s="1"/>
      <c r="Y41" s="1"/>
      <c r="Z41" s="1"/>
      <c r="AA41" s="1"/>
      <c r="AB41" s="1"/>
      <c r="AC41" s="1"/>
      <c r="AD41" s="1"/>
    </row>
    <row r="42" spans="1:30" ht="15.75" customHeight="1" x14ac:dyDescent="0.2">
      <c r="A42" s="207" t="s">
        <v>32</v>
      </c>
      <c r="B42" s="213"/>
      <c r="C42" s="213"/>
      <c r="D42" s="208"/>
      <c r="E42" s="244" t="s">
        <v>199</v>
      </c>
      <c r="F42" s="213"/>
      <c r="G42" s="213"/>
      <c r="H42" s="213"/>
      <c r="I42" s="213"/>
      <c r="J42" s="208"/>
      <c r="K42" s="57"/>
      <c r="L42" s="57"/>
      <c r="M42" s="58"/>
      <c r="N42" s="58"/>
      <c r="O42" s="58"/>
      <c r="P42" s="58"/>
      <c r="Q42" s="58"/>
      <c r="R42" s="58"/>
      <c r="S42" s="58"/>
      <c r="T42" s="58"/>
      <c r="U42" s="58"/>
      <c r="V42" s="58"/>
      <c r="W42" s="57"/>
      <c r="X42" s="57"/>
      <c r="Y42" s="57"/>
      <c r="Z42" s="57"/>
      <c r="AA42" s="57"/>
      <c r="AB42" s="57"/>
      <c r="AC42" s="57"/>
      <c r="AD42" s="57"/>
    </row>
    <row r="43" spans="1:30" ht="15.75" customHeight="1" x14ac:dyDescent="0.2">
      <c r="A43" s="207" t="s">
        <v>33</v>
      </c>
      <c r="B43" s="213"/>
      <c r="C43" s="213"/>
      <c r="D43" s="208"/>
      <c r="E43" s="244" t="s">
        <v>200</v>
      </c>
      <c r="F43" s="213"/>
      <c r="G43" s="213"/>
      <c r="H43" s="213"/>
      <c r="I43" s="213"/>
      <c r="J43" s="208"/>
      <c r="K43" s="57"/>
      <c r="L43" s="57"/>
      <c r="M43" s="58"/>
      <c r="N43" s="58"/>
      <c r="O43" s="58"/>
      <c r="P43" s="58"/>
      <c r="Q43" s="58"/>
      <c r="R43" s="58"/>
      <c r="S43" s="58"/>
      <c r="T43" s="58"/>
      <c r="U43" s="58"/>
      <c r="V43" s="58"/>
      <c r="W43" s="57"/>
      <c r="X43" s="57"/>
      <c r="Y43" s="57"/>
      <c r="Z43" s="57"/>
      <c r="AA43" s="57"/>
      <c r="AB43" s="57"/>
      <c r="AC43" s="57"/>
      <c r="AD43" s="57"/>
    </row>
    <row r="44" spans="1:30"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sheetData>
  <mergeCells count="10">
    <mergeCell ref="B1:O1"/>
    <mergeCell ref="B4:D4"/>
    <mergeCell ref="E4:O4"/>
    <mergeCell ref="B3:D3"/>
    <mergeCell ref="E3:O3"/>
    <mergeCell ref="E43:J43"/>
    <mergeCell ref="A42:D42"/>
    <mergeCell ref="A43:D43"/>
    <mergeCell ref="E42:J42"/>
    <mergeCell ref="D41:J41"/>
  </mergeCells>
  <conditionalFormatting sqref="F8:F40">
    <cfRule type="cellIs" dxfId="2" priority="1" operator="between">
      <formula>0</formula>
      <formula>5</formula>
    </cfRule>
  </conditionalFormatting>
  <conditionalFormatting sqref="F8:F40">
    <cfRule type="cellIs" dxfId="1" priority="2" operator="between">
      <formula>10.1</formula>
      <formula>25</formula>
    </cfRule>
  </conditionalFormatting>
  <conditionalFormatting sqref="F8:F40">
    <cfRule type="cellIs" dxfId="0" priority="3" operator="between">
      <formula>5.1</formula>
      <formula>10</formula>
    </cfRule>
  </conditionalFormatting>
  <printOptions horizontalCentered="1"/>
  <pageMargins left="0.70866141732283472" right="0.70866141732283472" top="0.74803149606299213" bottom="0.74803149606299213" header="0.31496062992125984" footer="0.31496062992125984"/>
  <pageSetup paperSize="5" scale="5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I59"/>
  <sheetViews>
    <sheetView topLeftCell="B3" workbookViewId="0">
      <selection activeCell="C5" sqref="C5"/>
    </sheetView>
  </sheetViews>
  <sheetFormatPr defaultColWidth="17.08203125" defaultRowHeight="14.25" x14ac:dyDescent="0.15"/>
  <cols>
    <col min="1" max="1" width="6.859375" style="177" customWidth="1"/>
    <col min="2" max="2" width="30.40234375" style="177" customWidth="1"/>
    <col min="3" max="3" width="29.0546875" style="177" customWidth="1"/>
    <col min="4" max="4" width="21.7890625" style="177" customWidth="1"/>
    <col min="5" max="5" width="29.32421875" style="177" customWidth="1"/>
    <col min="6" max="6" width="20.58203125" style="177" customWidth="1"/>
    <col min="7" max="7" width="21.7890625" style="177" customWidth="1"/>
    <col min="8" max="8" width="18.6953125" style="177" customWidth="1"/>
    <col min="9" max="16384" width="17.08203125" style="177"/>
  </cols>
  <sheetData>
    <row r="2" spans="1:8" ht="18" x14ac:dyDescent="0.15">
      <c r="A2" s="175"/>
      <c r="B2" s="175"/>
      <c r="C2" s="175"/>
      <c r="D2" s="176"/>
      <c r="E2" s="175"/>
      <c r="F2" s="175"/>
      <c r="G2" s="175"/>
      <c r="H2" s="175"/>
    </row>
    <row r="3" spans="1:8" x14ac:dyDescent="0.15">
      <c r="A3" s="175"/>
      <c r="B3" s="175"/>
      <c r="C3" s="175"/>
      <c r="D3" s="175"/>
      <c r="E3" s="175"/>
      <c r="F3" s="175"/>
      <c r="G3" s="175"/>
      <c r="H3" s="175"/>
    </row>
    <row r="4" spans="1:8" ht="25.15" customHeight="1" x14ac:dyDescent="0.15">
      <c r="A4" s="175"/>
      <c r="B4" s="250" t="s">
        <v>313</v>
      </c>
      <c r="C4" s="250"/>
      <c r="D4" s="250"/>
      <c r="E4" s="250"/>
      <c r="F4" s="250"/>
      <c r="G4" s="250"/>
      <c r="H4" s="250"/>
    </row>
    <row r="5" spans="1:8" x14ac:dyDescent="0.15">
      <c r="A5" s="175"/>
      <c r="B5" s="175" t="s">
        <v>1</v>
      </c>
      <c r="C5" s="175" t="s">
        <v>332</v>
      </c>
      <c r="D5" s="175"/>
      <c r="E5" s="175"/>
      <c r="F5" s="175"/>
      <c r="G5" s="175"/>
      <c r="H5" s="175"/>
    </row>
    <row r="6" spans="1:8" x14ac:dyDescent="0.15">
      <c r="A6" s="175"/>
      <c r="B6" s="175" t="s">
        <v>314</v>
      </c>
      <c r="C6" s="175" t="s">
        <v>315</v>
      </c>
      <c r="D6" s="175"/>
      <c r="E6" s="175"/>
      <c r="F6" s="175"/>
      <c r="G6" s="175"/>
      <c r="H6" s="175"/>
    </row>
    <row r="7" spans="1:8" x14ac:dyDescent="0.15">
      <c r="A7" s="178"/>
      <c r="B7" s="178"/>
      <c r="C7" s="178"/>
      <c r="D7" s="178"/>
      <c r="E7" s="178"/>
      <c r="F7" s="178"/>
      <c r="G7" s="175"/>
      <c r="H7" s="175"/>
    </row>
    <row r="8" spans="1:8" x14ac:dyDescent="0.15">
      <c r="A8" s="179"/>
      <c r="B8" s="180" t="s">
        <v>6</v>
      </c>
      <c r="C8" s="181"/>
      <c r="D8" s="180" t="s">
        <v>7</v>
      </c>
      <c r="E8" s="180" t="s">
        <v>8</v>
      </c>
      <c r="F8" s="180" t="s">
        <v>9</v>
      </c>
      <c r="G8" s="180" t="s">
        <v>10</v>
      </c>
      <c r="H8" s="180" t="s">
        <v>11</v>
      </c>
    </row>
    <row r="9" spans="1:8" s="183" customFormat="1" ht="58.9" customHeight="1" x14ac:dyDescent="0.15">
      <c r="A9" s="182" t="s">
        <v>17</v>
      </c>
      <c r="B9" s="182" t="s">
        <v>53</v>
      </c>
      <c r="C9" s="182" t="s">
        <v>316</v>
      </c>
      <c r="D9" s="182" t="s">
        <v>317</v>
      </c>
      <c r="E9" s="182" t="s">
        <v>318</v>
      </c>
      <c r="F9" s="182" t="s">
        <v>319</v>
      </c>
      <c r="G9" s="182" t="s">
        <v>320</v>
      </c>
      <c r="H9" s="182" t="s">
        <v>321</v>
      </c>
    </row>
    <row r="10" spans="1:8" ht="56.25" x14ac:dyDescent="0.15">
      <c r="A10" s="196">
        <v>1</v>
      </c>
      <c r="B10" s="197" t="str">
        <f>+'MATRIZ DE RIESGO'!H10</f>
        <v>Que no se incorpore a la misión y visión municipal, la buena gobernanza y las prácticas íntegras.</v>
      </c>
      <c r="C10" s="195" t="str">
        <f>+'PLAN DE TRABAJO'!J8</f>
        <v xml:space="preserve">Planes Estratégicos Institucionales, Diseño de Manuales de políticas y procedimientos, guías y/o normativas que regulen el comportamiento de los servidores públicos. </v>
      </c>
      <c r="D10" s="184">
        <v>1</v>
      </c>
      <c r="E10" s="198" t="s">
        <v>328</v>
      </c>
      <c r="F10" s="199" t="s">
        <v>324</v>
      </c>
      <c r="G10" s="198" t="str">
        <f>+'PLAN DE TRABAJO'!L8</f>
        <v>Equipo de Dirección</v>
      </c>
      <c r="H10" s="185">
        <f>+'MATRIZ DE RIESGO'!J10</f>
        <v>4</v>
      </c>
    </row>
    <row r="11" spans="1:8" ht="56.25" x14ac:dyDescent="0.15">
      <c r="A11" s="196">
        <v>2</v>
      </c>
      <c r="B11" s="197" t="str">
        <f>+'MATRIZ DE RIESGO'!H11</f>
        <v>Que no se alcancen los objetivos al no fortalecer los procesos y contar con la debida supervisión y evaluación del desempeño del personal.</v>
      </c>
      <c r="C11" s="195" t="str">
        <f>+'PLAN DE TRABAJO'!J9</f>
        <v xml:space="preserve">Capacitación continua y evaluaciones de desempeño. incluir los procesos de supervisión en los manuales correspondientes, Evaluación interna por parte de UDAIM, </v>
      </c>
      <c r="D11" s="184">
        <v>1</v>
      </c>
      <c r="E11" s="198" t="s">
        <v>325</v>
      </c>
      <c r="F11" s="199" t="s">
        <v>324</v>
      </c>
      <c r="G11" s="198" t="str">
        <f>+'PLAN DE TRABAJO'!L9</f>
        <v>Director de Recursos Humanos</v>
      </c>
      <c r="H11" s="185">
        <f>+'MATRIZ DE RIESGO'!J11</f>
        <v>5</v>
      </c>
    </row>
    <row r="12" spans="1:8" ht="56.25" x14ac:dyDescent="0.15">
      <c r="A12" s="196">
        <v>3</v>
      </c>
      <c r="B12" s="200" t="str">
        <f>+'MATRIZ DE RIESGO'!H12</f>
        <v>Que se reste la eficiencia y efectividad operacional, autoridad en la tomas de decisiones, procesos y responsabilidades de los servidores públicos.</v>
      </c>
      <c r="C12" s="195" t="str">
        <f>+'PLAN DE TRABAJO'!J10</f>
        <v>Estructura organizacional definida, línea adecuada de reportes, Segregación de Funciones por la naturaleza del Puesto y/o cargo, Política de contratación de personal.</v>
      </c>
      <c r="D12" s="184">
        <v>1</v>
      </c>
      <c r="E12" s="198" t="s">
        <v>325</v>
      </c>
      <c r="F12" s="199" t="s">
        <v>326</v>
      </c>
      <c r="G12" s="198" t="str">
        <f>+'PLAN DE TRABAJO'!L10</f>
        <v>Director de Recursos Humanos</v>
      </c>
      <c r="H12" s="185">
        <f>+'MATRIZ DE RIESGO'!J12</f>
        <v>5</v>
      </c>
    </row>
    <row r="13" spans="1:8" ht="56.25" x14ac:dyDescent="0.15">
      <c r="A13" s="196">
        <v>4</v>
      </c>
      <c r="B13" s="197" t="str">
        <f>+'MATRIZ DE RIESGO'!H13</f>
        <v>Que la rendición de Cuentas no sea oportuna, adecuada y en tiempo, incumplimiento de las metas y objetivos.</v>
      </c>
      <c r="C13" s="195" t="str">
        <f>+'PLAN DE TRABAJO'!J11</f>
        <v>Normativa para todos los niveles y ámbitos, aplicación de medidas correctivas y disciplinaria, que los encargados informen adecuada y constantemente el logro de resultados.</v>
      </c>
      <c r="D13" s="184">
        <v>1</v>
      </c>
      <c r="E13" s="198" t="s">
        <v>327</v>
      </c>
      <c r="F13" s="199" t="s">
        <v>326</v>
      </c>
      <c r="G13" s="198" t="str">
        <f>+'PLAN DE TRABAJO'!L11</f>
        <v>Equipo de Dirección</v>
      </c>
      <c r="H13" s="185">
        <f>+'MATRIZ DE RIESGO'!J13</f>
        <v>3</v>
      </c>
    </row>
    <row r="14" spans="1:8" ht="45" x14ac:dyDescent="0.15">
      <c r="A14" s="196">
        <v>5</v>
      </c>
      <c r="B14" s="197" t="str">
        <f>+'MATRIZ DE RIESGO'!H14</f>
        <v>falta de políticas, estrategias, recursos y procesos, para la mejora de toma de decisiones, trabajar con transparencia y la oportuna rendición de cuentas.</v>
      </c>
      <c r="C14" s="195" t="str">
        <f>+'PLAN DE TRABAJO'!J12</f>
        <v>Instrucciones escritas a las distintas áreas de la entidad, orientando los esfuerzos al recurso humano, financiero y tecnológico.</v>
      </c>
      <c r="D14" s="184">
        <v>1</v>
      </c>
      <c r="E14" s="198" t="s">
        <v>329</v>
      </c>
      <c r="F14" s="199" t="s">
        <v>326</v>
      </c>
      <c r="G14" s="198" t="str">
        <f>+'PLAN DE TRABAJO'!L12</f>
        <v>Alcalde Municipal</v>
      </c>
      <c r="H14" s="185">
        <f>+'MATRIZ DE RIESGO'!J14</f>
        <v>2</v>
      </c>
    </row>
    <row r="15" spans="1:8" ht="45" x14ac:dyDescent="0.15">
      <c r="A15" s="196">
        <v>6</v>
      </c>
      <c r="B15" s="197" t="str">
        <f>+'MATRIZ DE RIESGO'!H15</f>
        <v>Que no se cumpla con los requerimientos de los entes rectores de planificación y de finanzas.</v>
      </c>
      <c r="C15" s="195" t="str">
        <f>+'PLAN DE TRABAJO'!J13</f>
        <v>Supervisión constante de los planes de la institución y su correcta actualización y/o modificación cuando sea requerido.</v>
      </c>
      <c r="D15" s="184">
        <v>1</v>
      </c>
      <c r="E15" s="198" t="s">
        <v>329</v>
      </c>
      <c r="F15" s="199" t="s">
        <v>326</v>
      </c>
      <c r="G15" s="198" t="str">
        <f>+'PLAN DE TRABAJO'!L13</f>
        <v>Director de Planificación</v>
      </c>
      <c r="H15" s="185">
        <f>+'MATRIZ DE RIESGO'!J15</f>
        <v>5</v>
      </c>
    </row>
    <row r="16" spans="1:8" ht="56.25" x14ac:dyDescent="0.15">
      <c r="A16" s="196">
        <v>7</v>
      </c>
      <c r="B16" s="197" t="str">
        <f>+'MATRIZ DE RIESGO'!H16</f>
        <v>Que se incumpla en los procesos de registro de inventario y salvaguarda de activos</v>
      </c>
      <c r="C16" s="195" t="str">
        <f>+'PLAN DE TRABAJO'!J14</f>
        <v>Instrucciones por escrito a los responsables en su área para el cumplimiento de la normativa relacionada a la función, así como el seguimiento correspondiente.</v>
      </c>
      <c r="D16" s="184">
        <v>1</v>
      </c>
      <c r="E16" s="198" t="s">
        <v>329</v>
      </c>
      <c r="F16" s="199" t="s">
        <v>326</v>
      </c>
      <c r="G16" s="198" t="str">
        <f>+'PLAN DE TRABAJO'!L14</f>
        <v>UDAIM</v>
      </c>
      <c r="H16" s="185">
        <f>+'MATRIZ DE RIESGO'!J16</f>
        <v>2</v>
      </c>
    </row>
    <row r="17" spans="1:8" ht="100.5" x14ac:dyDescent="0.15">
      <c r="A17" s="196">
        <v>8</v>
      </c>
      <c r="B17" s="197" t="str">
        <f>+'MATRIZ DE RIESGO'!H17</f>
        <v>información errónea de las modificaciones presupuestarias sea aprobada por el concejo municipal.</v>
      </c>
      <c r="C17" s="195" t="str">
        <f>+'PLAN DE TRABAJO'!J15</f>
        <v xml:space="preserve">1. Verificar periódicamente  físicamente contra el reporte digital que se encuentra en sicoingl.                                                                 2. verificar  en el sistema el reporte de modificaciones.                                                        3. Actualización frecuente sobre las disposiciones que en materia sean aplicables. 
</v>
      </c>
      <c r="D17" s="184">
        <v>1</v>
      </c>
      <c r="E17" s="198" t="s">
        <v>330</v>
      </c>
      <c r="F17" s="199" t="s">
        <v>326</v>
      </c>
      <c r="G17" s="198" t="str">
        <f>+'PLAN DE TRABAJO'!L15</f>
        <v>Director DAFIM   Enc. Presupuesto</v>
      </c>
      <c r="H17" s="185">
        <f>+'MATRIZ DE RIESGO'!J17</f>
        <v>3</v>
      </c>
    </row>
    <row r="18" spans="1:8" ht="67.5" x14ac:dyDescent="0.15">
      <c r="A18" s="196">
        <v>9</v>
      </c>
      <c r="B18" s="197" t="str">
        <f>+'MATRIZ DE RIESGO'!H18</f>
        <v>Que se cometan delitos por parte de funcionarios, servidores o empleados públicos</v>
      </c>
      <c r="C18" s="195" t="str">
        <f>+'PLAN DE TRABAJO'!J16</f>
        <v>Evaluaciones en áreas en donde exista riesgo de incentivos, influencias o presiones para cometer fraude y corrupción. Régimen sancionatorio y disciplinario a ejecutar al conocer algún caso.</v>
      </c>
      <c r="D18" s="184">
        <v>1</v>
      </c>
      <c r="E18" s="198" t="s">
        <v>329</v>
      </c>
      <c r="F18" s="199" t="s">
        <v>326</v>
      </c>
      <c r="G18" s="198" t="str">
        <f>+'PLAN DE TRABAJO'!L16</f>
        <v>Director de Recursos Humanos</v>
      </c>
      <c r="H18" s="185">
        <f>+'MATRIZ DE RIESGO'!J18</f>
        <v>5</v>
      </c>
    </row>
    <row r="19" spans="1:8" ht="56.25" x14ac:dyDescent="0.15">
      <c r="A19" s="196">
        <v>10</v>
      </c>
      <c r="B19" s="197" t="str">
        <f>+'MATRIZ DE RIESGO'!H19</f>
        <v>Incumplimiento en registro y actualización en controles, el libro de inventarios, tarjetas de responsabilidad, registro en SICOIN GL y su presentación a Contraloría de cuentas.</v>
      </c>
      <c r="C19" s="195" t="str">
        <f>+'PLAN DE TRABAJO'!J17</f>
        <v>UE: Implementar la verificación de las transferencias y ampliaciones .
Cómo: Pasar a revisión con el Director de  AFIM  y la unidad de auditoría</v>
      </c>
      <c r="D19" s="184">
        <v>1</v>
      </c>
      <c r="E19" s="198" t="s">
        <v>330</v>
      </c>
      <c r="F19" s="199" t="s">
        <v>326</v>
      </c>
      <c r="G19" s="198" t="str">
        <f>+'PLAN DE TRABAJO'!L17</f>
        <v>Director DAFIM   Enc. Contabilidad</v>
      </c>
      <c r="H19" s="185">
        <f>+'MATRIZ DE RIESGO'!J19</f>
        <v>2</v>
      </c>
    </row>
    <row r="20" spans="1:8" ht="67.5" x14ac:dyDescent="0.15">
      <c r="A20" s="196">
        <v>11</v>
      </c>
      <c r="B20" s="197" t="str">
        <f>+'MATRIZ DE RIESGO'!H20</f>
        <v>Que se comentan ilícitos por parte de funcionarios, servidores o empleados públicos</v>
      </c>
      <c r="C20" s="195" t="str">
        <f>+'PLAN DE TRABAJO'!J18</f>
        <v>Evaluaciones en áreas en donde exista riesgo de incentivos, influencias o presiones para cometer fraude y corrupción. Régimen sancionatorio y disciplinario a ejecutar al conocer algún caso.</v>
      </c>
      <c r="D20" s="184">
        <v>1</v>
      </c>
      <c r="E20" s="198" t="s">
        <v>330</v>
      </c>
      <c r="F20" s="199" t="s">
        <v>326</v>
      </c>
      <c r="G20" s="198" t="str">
        <f>+'PLAN DE TRABAJO'!L18</f>
        <v>Alcalde Municipal</v>
      </c>
      <c r="H20" s="185">
        <f>+'MATRIZ DE RIESGO'!J20</f>
        <v>3</v>
      </c>
    </row>
    <row r="21" spans="1:8" ht="56.25" x14ac:dyDescent="0.15">
      <c r="A21" s="196">
        <v>12</v>
      </c>
      <c r="B21" s="197" t="str">
        <f>+'MATRIZ DE RIESGO'!H21</f>
        <v xml:space="preserve">Que no existan Manuales de procedimientos o no se actualicen los existentes, </v>
      </c>
      <c r="C21" s="195" t="str">
        <f>+'PLAN DE TRABAJO'!J19</f>
        <v>Revisar periódicamente las políticas y manuales de procedimientos y actualizar cuando corresponda. Además, divulgar y capacitar a todos los servidores públicos.</v>
      </c>
      <c r="D21" s="184">
        <v>1</v>
      </c>
      <c r="E21" s="198" t="s">
        <v>329</v>
      </c>
      <c r="F21" s="199" t="s">
        <v>326</v>
      </c>
      <c r="G21" s="198" t="str">
        <f>+'PLAN DE TRABAJO'!L19</f>
        <v>Alcalde Municipal</v>
      </c>
      <c r="H21" s="185">
        <f>+'MATRIZ DE RIESGO'!J21</f>
        <v>3</v>
      </c>
    </row>
    <row r="22" spans="1:8" ht="33.75" x14ac:dyDescent="0.15">
      <c r="A22" s="196">
        <v>13</v>
      </c>
      <c r="B22" s="197" t="str">
        <f>+'MATRIZ DE RIESGO'!H22</f>
        <v>Que no se respalden los procesos claves de la entidad, por medio de equipos informáticos.</v>
      </c>
      <c r="C22" s="195" t="str">
        <f>+'PLAN DE TRABAJO'!J20</f>
        <v>Es necesario contar con actividades de control, para mitigar el riesgo de que no cumpla con los objetivos.</v>
      </c>
      <c r="D22" s="184">
        <v>1</v>
      </c>
      <c r="E22" s="198" t="s">
        <v>329</v>
      </c>
      <c r="F22" s="199" t="s">
        <v>326</v>
      </c>
      <c r="G22" s="198" t="str">
        <f>+'PLAN DE TRABAJO'!L20</f>
        <v>Alcalde Municipal</v>
      </c>
      <c r="H22" s="185">
        <f>+'MATRIZ DE RIESGO'!J22</f>
        <v>4</v>
      </c>
    </row>
    <row r="23" spans="1:8" ht="33.75" x14ac:dyDescent="0.15">
      <c r="A23" s="196">
        <v>14</v>
      </c>
      <c r="B23" s="197" t="str">
        <f>+'MATRIZ DE RIESGO'!H23</f>
        <v>Que no haya fortaleza en las competencias asignadas a los servidores públicos</v>
      </c>
      <c r="C23" s="195" t="str">
        <f>+'PLAN DE TRABAJO'!J21</f>
        <v>Promover una cultura de cumplimiento de las actividades de control e identificación de las fallas,</v>
      </c>
      <c r="D23" s="184">
        <v>1</v>
      </c>
      <c r="E23" s="198" t="s">
        <v>329</v>
      </c>
      <c r="F23" s="199" t="s">
        <v>326</v>
      </c>
      <c r="G23" s="198" t="str">
        <f>+'PLAN DE TRABAJO'!L21</f>
        <v>Director de Recursos Humanos</v>
      </c>
      <c r="H23" s="185">
        <f>+'MATRIZ DE RIESGO'!J23</f>
        <v>3</v>
      </c>
    </row>
    <row r="24" spans="1:8" ht="45" x14ac:dyDescent="0.15">
      <c r="A24" s="196">
        <v>15</v>
      </c>
      <c r="B24" s="197" t="str">
        <f>+'MATRIZ DE RIESGO'!H24</f>
        <v>Que no exista una adecuada elaboración, ejecución y liquidación del presupuesto, cumpliendo con la ley</v>
      </c>
      <c r="C24" s="195" t="str">
        <f>+'PLAN DE TRABAJO'!J22</f>
        <v>contar con normas, políticas y procedimientos para realizar una adecuada elaboración, ejecución y liquidación del presupuesto</v>
      </c>
      <c r="D24" s="184">
        <v>1</v>
      </c>
      <c r="E24" s="198" t="s">
        <v>329</v>
      </c>
      <c r="F24" s="199" t="s">
        <v>326</v>
      </c>
      <c r="G24" s="198" t="str">
        <f>+'PLAN DE TRABAJO'!L22</f>
        <v>DAFIM - PRESUPUESTO</v>
      </c>
      <c r="H24" s="185">
        <f>+'MATRIZ DE RIESGO'!J24</f>
        <v>4</v>
      </c>
    </row>
    <row r="25" spans="1:8" ht="45" x14ac:dyDescent="0.15">
      <c r="A25" s="196">
        <v>16</v>
      </c>
      <c r="B25" s="197" t="str">
        <f>+'MATRIZ DE RIESGO'!H25</f>
        <v>Que no existan criterios de probidad, 
eficacia, eficiencia, transparencia, economía y equidad y modificaciones al presupuesto de manera objetiva</v>
      </c>
      <c r="C25" s="195" t="str">
        <f>+'PLAN DE TRABAJO'!J23</f>
        <v>Con base en la programación operativa y financiera, dictar las políticas administrativas para lograr la calidad del gasto</v>
      </c>
      <c r="D25" s="184">
        <v>1</v>
      </c>
      <c r="E25" s="198" t="s">
        <v>329</v>
      </c>
      <c r="F25" s="199" t="s">
        <v>326</v>
      </c>
      <c r="G25" s="198" t="str">
        <f>+'PLAN DE TRABAJO'!L23</f>
        <v>Director DAFIM</v>
      </c>
      <c r="H25" s="185">
        <f>+'MATRIZ DE RIESGO'!J25</f>
        <v>4</v>
      </c>
    </row>
    <row r="26" spans="1:8" ht="67.5" x14ac:dyDescent="0.15">
      <c r="A26" s="196">
        <v>17</v>
      </c>
      <c r="B26" s="197" t="str">
        <f>+'MATRIZ DE RIESGO'!H26</f>
        <v>Que no exista información actualizada en relación a los programas institucionales (PEI, POM, POA)  en cada una de  las modificaciones presupuestarias</v>
      </c>
      <c r="C26" s="195" t="str">
        <f>+'PLAN DE TRABAJO'!J24</f>
        <v>Dictar políticas y procedimientos que permitan realizar la reprogramación presupuestaria, bajo los mismos criterios y procedimientos aplicados en la programación inicial, a nivel de programas, proyectos</v>
      </c>
      <c r="D26" s="184">
        <v>1</v>
      </c>
      <c r="E26" s="198" t="s">
        <v>329</v>
      </c>
      <c r="F26" s="199" t="s">
        <v>326</v>
      </c>
      <c r="G26" s="198" t="str">
        <f>+'PLAN DE TRABAJO'!L24</f>
        <v>Director DAFIM</v>
      </c>
      <c r="H26" s="185">
        <f>+'MATRIZ DE RIESGO'!J26</f>
        <v>4</v>
      </c>
    </row>
    <row r="27" spans="1:8" ht="33.75" x14ac:dyDescent="0.15">
      <c r="A27" s="196">
        <v>18</v>
      </c>
      <c r="B27" s="197" t="str">
        <f>+'MATRIZ DE RIESGO'!H27</f>
        <v>Que no exista un control y evaluación eficiente sobre la ejecución del presupuesto</v>
      </c>
      <c r="C27" s="195" t="str">
        <f>+'PLAN DE TRABAJO'!J25</f>
        <v>Controlar el avance de la ejecución presupuestaria, física y financiera</v>
      </c>
      <c r="D27" s="184">
        <v>1</v>
      </c>
      <c r="E27" s="198" t="s">
        <v>329</v>
      </c>
      <c r="F27" s="199" t="s">
        <v>326</v>
      </c>
      <c r="G27" s="198" t="str">
        <f>+'PLAN DE TRABAJO'!L25</f>
        <v>Director DAFIM</v>
      </c>
      <c r="H27" s="185">
        <f>+'MATRIZ DE RIESGO'!J27</f>
        <v>5</v>
      </c>
    </row>
    <row r="28" spans="1:8" ht="89.25" x14ac:dyDescent="0.15">
      <c r="A28" s="196">
        <v>19</v>
      </c>
      <c r="B28" s="197" t="str">
        <f>+'MATRIZ DE RIESGO'!H28</f>
        <v>Que no exista un control interno, aplicado a los registro contable de las operaciones que tienen efectos presupuestarios, patrimoniales y extrapresupuestaria.</v>
      </c>
      <c r="C28" s="195" t="str">
        <f>+'PLAN DE TRABAJO'!J26</f>
        <v>Políticas y criterios de aplicación para el registro de las operaciones que tienen efectos presupuestarios, contables y de tesorería, integrados en los conceptos de activos, pasivos, patrimonio, ingresos y gastos, los cuales deben reflejarse en los estados financieros,</v>
      </c>
      <c r="D28" s="184">
        <v>1</v>
      </c>
      <c r="E28" s="198" t="s">
        <v>330</v>
      </c>
      <c r="F28" s="199" t="s">
        <v>326</v>
      </c>
      <c r="G28" s="198" t="str">
        <f>+'PLAN DE TRABAJO'!L26</f>
        <v>Director DAFIM</v>
      </c>
      <c r="H28" s="185">
        <f>+'MATRIZ DE RIESGO'!J28</f>
        <v>3</v>
      </c>
    </row>
    <row r="29" spans="1:8" ht="45" x14ac:dyDescent="0.15">
      <c r="A29" s="196">
        <v>20</v>
      </c>
      <c r="B29" s="197" t="str">
        <f>+'MATRIZ DE RIESGO'!H29</f>
        <v>Que no se cumpla con la normativa que regula los procedimientos para la constitución , administración  y ejecución de fondos rotativos,</v>
      </c>
      <c r="C29" s="195" t="str">
        <f>+'PLAN DE TRABAJO'!J27</f>
        <v>Que la constitución de los fondos rotativos esté apegada a la metodología técnica, contemplada en los manuales respectivos</v>
      </c>
      <c r="D29" s="184">
        <v>1</v>
      </c>
      <c r="E29" s="198" t="s">
        <v>330</v>
      </c>
      <c r="F29" s="199" t="s">
        <v>326</v>
      </c>
      <c r="G29" s="198" t="str">
        <f>+'PLAN DE TRABAJO'!L27</f>
        <v>Director DAFIM</v>
      </c>
      <c r="H29" s="185">
        <f>+'MATRIZ DE RIESGO'!J29</f>
        <v>5</v>
      </c>
    </row>
    <row r="30" spans="1:8" ht="56.25" x14ac:dyDescent="0.15">
      <c r="A30" s="196">
        <v>21</v>
      </c>
      <c r="B30" s="197" t="str">
        <f>+'MATRIZ DE RIESGO'!H30</f>
        <v xml:space="preserve">Que no exista un adecuado control en las 
operaciones de endeudamiento y donaciones </v>
      </c>
      <c r="C30" s="195" t="str">
        <f>+'PLAN DE TRABAJO'!J28</f>
        <v>la máxima autoridad de cada entidad del sector público, son responsables de velar por el cumplimiento, ejecución, evaluación y seguimiento oportuno de estas políticas.</v>
      </c>
      <c r="D30" s="184">
        <v>1</v>
      </c>
      <c r="E30" s="198" t="s">
        <v>329</v>
      </c>
      <c r="F30" s="199" t="s">
        <v>326</v>
      </c>
      <c r="G30" s="198" t="str">
        <f>+'PLAN DE TRABAJO'!L28</f>
        <v>Director DAFIM</v>
      </c>
      <c r="H30" s="185">
        <f>+'MATRIZ DE RIESGO'!J30</f>
        <v>4</v>
      </c>
    </row>
    <row r="31" spans="1:8" ht="45" x14ac:dyDescent="0.15">
      <c r="A31" s="196">
        <v>22</v>
      </c>
      <c r="B31" s="197" t="str">
        <f>+'MATRIZ DE RIESGO'!H31</f>
        <v>Que no se cuente con información oportuna que sea requerida por medio de la sociedad civil, auditoria externa u otros entes.</v>
      </c>
      <c r="C31" s="195" t="str">
        <f>+'PLAN DE TRABAJO'!J29</f>
        <v>Facilitar el proceso de rendición de cuentas de la entidad.</v>
      </c>
      <c r="D31" s="184">
        <v>1</v>
      </c>
      <c r="E31" s="198" t="s">
        <v>330</v>
      </c>
      <c r="F31" s="199" t="s">
        <v>326</v>
      </c>
      <c r="G31" s="198" t="str">
        <f>+'PLAN DE TRABAJO'!L29</f>
        <v>Encargada de Unidad</v>
      </c>
      <c r="H31" s="185">
        <f>+'MATRIZ DE RIESGO'!J31</f>
        <v>4</v>
      </c>
    </row>
    <row r="32" spans="1:8" ht="67.5" x14ac:dyDescent="0.15">
      <c r="A32" s="196">
        <v>23</v>
      </c>
      <c r="B32" s="197" t="str">
        <f>+'MATRIZ DE RIESGO'!H32</f>
        <v>Que no se diseñen e implementen normas, políticas y procedimientos aplicables a la administración de la inversión pública.</v>
      </c>
      <c r="C32" s="195" t="str">
        <f>+'PLAN DE TRABAJO'!J30</f>
        <v>Establecer procedimientos de control sobre el avance físico y financiero de la inversión en infraestructura y proyectos sociales, de conformidad con la normativa emitida por los entes rectores</v>
      </c>
      <c r="D32" s="184">
        <v>1</v>
      </c>
      <c r="E32" s="198" t="s">
        <v>330</v>
      </c>
      <c r="F32" s="199" t="s">
        <v>326</v>
      </c>
      <c r="G32" s="198" t="str">
        <f>+'PLAN DE TRABAJO'!L30</f>
        <v>Director de Planificación</v>
      </c>
      <c r="H32" s="185">
        <f>+'MATRIZ DE RIESGO'!J32</f>
        <v>3</v>
      </c>
    </row>
    <row r="33" spans="1:9" ht="89.25" x14ac:dyDescent="0.15">
      <c r="A33" s="196">
        <v>24</v>
      </c>
      <c r="B33" s="197" t="str">
        <f>+'MATRIZ DE RIESGO'!H33</f>
        <v>Que no se cuente con información gerencial confiable y oportuna, para la toma de decisiones en las unidades administrativas, financieras y operativas, conforme a los roles y responsabilidades de los servidores públicos.</v>
      </c>
      <c r="C33" s="195" t="str">
        <f>+'PLAN DE TRABAJO'!J31</f>
        <v>Emitir una política general del manejo y salvaguarda de la información relevante física y digital, relacionada con el alcance de objetivos institucionales, estratégicos, financieros, operacionales, de cumplimiento normativo y ejecución presupuestaria.</v>
      </c>
      <c r="D33" s="184">
        <v>1</v>
      </c>
      <c r="E33" s="198" t="s">
        <v>329</v>
      </c>
      <c r="F33" s="199" t="s">
        <v>326</v>
      </c>
      <c r="G33" s="198" t="str">
        <f>+'PLAN DE TRABAJO'!L31</f>
        <v>Alcalde Municipal</v>
      </c>
      <c r="H33" s="185">
        <f>+'MATRIZ DE RIESGO'!J33</f>
        <v>3</v>
      </c>
    </row>
    <row r="34" spans="1:9" ht="89.25" x14ac:dyDescent="0.15">
      <c r="A34" s="196">
        <v>25</v>
      </c>
      <c r="B34" s="197" t="str">
        <f>+'MATRIZ DE RIESGO'!H34</f>
        <v>Riesgo de extravío, incendio, pérdida, hurto, robo, de la documentación de respaldo de  las actividades administrativas, financieras, operativas y de cumplimiento  normativo, siguiendo un orden lógico, de fácil acceso y consulta, de tal manera que facilite la rendición de cuentas</v>
      </c>
      <c r="C34" s="195" t="str">
        <f>+'PLAN DE TRABAJO'!J32</f>
        <v>Adoptarse medidas de salvaguarda contra robos, incendios, humedad y otros riesgos, manteniéndolos por el tiempo establecido en las leyes específicas.</v>
      </c>
      <c r="D34" s="184">
        <v>1</v>
      </c>
      <c r="E34" s="198" t="s">
        <v>329</v>
      </c>
      <c r="F34" s="199" t="s">
        <v>326</v>
      </c>
      <c r="G34" s="198" t="str">
        <f>+'PLAN DE TRABAJO'!L32</f>
        <v>Alcalde Municipal</v>
      </c>
      <c r="H34" s="185">
        <f>+'MATRIZ DE RIESGO'!J34</f>
        <v>3</v>
      </c>
    </row>
    <row r="35" spans="1:9" ht="89.25" x14ac:dyDescent="0.15">
      <c r="A35" s="196">
        <v>26</v>
      </c>
      <c r="B35" s="197" t="str">
        <f>+'MATRIZ DE RIESGO'!H35</f>
        <v>Que no se cuente con  la documentación suficiente y competente que respalde las operaciones que realice la entidad.</v>
      </c>
      <c r="C35" s="195" t="str">
        <f>+'PLAN DE TRABAJO'!J33</f>
        <v>La documentación de respaldo promueve la transparencia y debe demostrar que se ha cumplido con los requisitos legales, administrativos, de registro y control de la entidad, para identificar la naturaleza, finalidad, resultados de cada operación y facilitar el análisis.</v>
      </c>
      <c r="D35" s="184">
        <v>1</v>
      </c>
      <c r="E35" s="198" t="s">
        <v>330</v>
      </c>
      <c r="F35" s="199" t="s">
        <v>326</v>
      </c>
      <c r="G35" s="198" t="str">
        <f>+'PLAN DE TRABAJO'!L33</f>
        <v>Alcalde Municipal</v>
      </c>
      <c r="H35" s="185">
        <f>+'MATRIZ DE RIESGO'!J35</f>
        <v>4</v>
      </c>
    </row>
    <row r="36" spans="1:9" ht="78" x14ac:dyDescent="0.15">
      <c r="A36" s="196">
        <v>27</v>
      </c>
      <c r="B36" s="197" t="str">
        <f>+'MATRIZ DE RIESGO'!H36</f>
        <v>Inexistencia de formularios numerados, independientemente del medio que se utilice para su generación, sea por imprenta o por medios informáticos.</v>
      </c>
      <c r="C36" s="195" t="str">
        <f>+'PLAN DE TRABAJO'!J34</f>
        <v>El control y uso de los formularios autorizados para sustentar toda operación financiera o administrativa deben contener, cuando sea aplicable, la referencia al número de copias, al destino de cada una de ellas y las firmas de autorización necesarias</v>
      </c>
      <c r="D36" s="184">
        <v>1</v>
      </c>
      <c r="E36" s="198" t="s">
        <v>330</v>
      </c>
      <c r="F36" s="199" t="s">
        <v>326</v>
      </c>
      <c r="G36" s="198" t="str">
        <f>+'PLAN DE TRABAJO'!L34</f>
        <v>Alcalde Municipal</v>
      </c>
      <c r="H36" s="185">
        <f>+'MATRIZ DE RIESGO'!J36</f>
        <v>4</v>
      </c>
    </row>
    <row r="37" spans="1:9" ht="56.25" x14ac:dyDescent="0.15">
      <c r="A37" s="196">
        <v>28</v>
      </c>
      <c r="B37" s="197" t="str">
        <f>+'MATRIZ DE RIESGO'!H37</f>
        <v>Que no exista una política general de comunicación de la información, que facilite una comunicación interna efectiva a los distintos niveles organizacionales</v>
      </c>
      <c r="C37" s="195" t="str">
        <f>+'PLAN DE TRABAJO'!J35</f>
        <v>Establecer los niveles jerárquicos de acceso a los medios de comunicación de la entidad</v>
      </c>
      <c r="D37" s="184">
        <v>1</v>
      </c>
      <c r="E37" s="198" t="s">
        <v>329</v>
      </c>
      <c r="F37" s="199" t="s">
        <v>326</v>
      </c>
      <c r="G37" s="198" t="str">
        <f>+'PLAN DE TRABAJO'!L35</f>
        <v>Auditor Interno</v>
      </c>
      <c r="H37" s="185">
        <f>+'MATRIZ DE RIESGO'!J37</f>
        <v>4</v>
      </c>
    </row>
    <row r="38" spans="1:9" ht="56.25" x14ac:dyDescent="0.15">
      <c r="A38" s="196">
        <v>29</v>
      </c>
      <c r="B38" s="197" t="str">
        <f>+'MATRIZ DE RIESGO'!H38</f>
        <v>Que no haya seguimiento y control de las operaciones que permitan identificar riesgos, tomar decisiones para administrarlos, aumentar la eficiencia y calidad de los procesos.</v>
      </c>
      <c r="C38" s="195" t="str">
        <f>+'PLAN DE TRABAJO'!J36</f>
        <v>Se deben establecer los distintos niveles de supervisión como una herramienta gerencial</v>
      </c>
      <c r="D38" s="184">
        <v>1</v>
      </c>
      <c r="E38" s="198" t="s">
        <v>331</v>
      </c>
      <c r="F38" s="199" t="s">
        <v>326</v>
      </c>
      <c r="G38" s="198" t="str">
        <f>+'PLAN DE TRABAJO'!L36</f>
        <v>Auditor Interno</v>
      </c>
      <c r="H38" s="185">
        <f>+'MATRIZ DE RIESGO'!J38</f>
        <v>4</v>
      </c>
    </row>
    <row r="39" spans="1:9" ht="67.5" x14ac:dyDescent="0.15">
      <c r="A39" s="196">
        <v>30</v>
      </c>
      <c r="B39" s="197" t="str">
        <f>+'MATRIZ DE RIESGO'!H39</f>
        <v>Cambios en la estrategia. • Factores internos y externos. • Incumplimiento de objetivos. • Incumplimiento de controles. • Uso inapropiado de los recursos de la entidad. • Incumplimiento a las leyes o regulaciones.</v>
      </c>
      <c r="C39" s="195" t="str">
        <f>+'PLAN DE TRABAJO'!J37</f>
        <v>Identificar oportunidades de mejoras en las diferentes áreas o procesos, que le permita a la entidad ser más eficientes y cumplir con los objetivos.</v>
      </c>
      <c r="D39" s="184">
        <v>1</v>
      </c>
      <c r="E39" s="198" t="s">
        <v>331</v>
      </c>
      <c r="F39" s="199" t="s">
        <v>326</v>
      </c>
      <c r="G39" s="198" t="str">
        <f>+'PLAN DE TRABAJO'!L37</f>
        <v>Auditor Interno</v>
      </c>
      <c r="H39" s="185">
        <f>+'MATRIZ DE RIESGO'!J39</f>
        <v>4</v>
      </c>
    </row>
    <row r="40" spans="1:9" ht="67.5" x14ac:dyDescent="0.15">
      <c r="A40" s="196">
        <v>31</v>
      </c>
      <c r="B40" s="197" t="str">
        <f>+'MATRIZ DE RIESGO'!H40</f>
        <v>Que Los resultados de los procedimientos de supervisión, no se comuniquen a las instancias que correspondan y no permita adoptar  medidas correctivas y consecuentemente no lograr los objetivos de la entidad</v>
      </c>
      <c r="C40" s="195" t="str">
        <f>+'PLAN DE TRABAJO'!J38</f>
        <v>Los resultados de los procedimientos se deben comunicar y asegurarse que se tomen las medidas correctivas pertinentes y de seguimiento.</v>
      </c>
      <c r="D40" s="184">
        <v>1</v>
      </c>
      <c r="E40" s="198" t="s">
        <v>329</v>
      </c>
      <c r="F40" s="199" t="s">
        <v>326</v>
      </c>
      <c r="G40" s="198" t="str">
        <f>+'PLAN DE TRABAJO'!L38</f>
        <v>Auditor Interno</v>
      </c>
      <c r="H40" s="185">
        <f>+'MATRIZ DE RIESGO'!J40</f>
        <v>4</v>
      </c>
    </row>
    <row r="41" spans="1:9" ht="67.5" x14ac:dyDescent="0.15">
      <c r="A41" s="196">
        <v>32</v>
      </c>
      <c r="B41" s="197" t="str">
        <f>+'MATRIZ DE RIESGO'!H41</f>
        <v>Que no haya seguimiento y control de las operaciones que permitan identificar riesgos, tomar decisiones para administrarlos, aumentar la eficiencia y calidad de los procesos. Por parte de cada unidad responsable.</v>
      </c>
      <c r="C41" s="195" t="str">
        <f>+'PLAN DE TRABAJO'!J39</f>
        <v>Informar por cada unidad responsable a través de sus Directores, las actividades de control y seguimiento de las operaciones, esto con el fin de identificar riesgos, tomar decisiones y dar calidad en los procesos.</v>
      </c>
      <c r="D41" s="184">
        <v>1</v>
      </c>
      <c r="E41" s="198" t="s">
        <v>330</v>
      </c>
      <c r="F41" s="199" t="s">
        <v>326</v>
      </c>
      <c r="G41" s="198" t="str">
        <f>+'PLAN DE TRABAJO'!L39</f>
        <v>Equipo de Dirección</v>
      </c>
      <c r="H41" s="185">
        <f>+'MATRIZ DE RIESGO'!J41</f>
        <v>3</v>
      </c>
    </row>
    <row r="42" spans="1:9" ht="67.5" x14ac:dyDescent="0.15">
      <c r="A42" s="196">
        <v>33</v>
      </c>
      <c r="B42" s="197" t="str">
        <f>+'MATRIZ DE RIESGO'!H42</f>
        <v>Falta de una adecuado respaldo de acciones legales dentro de la entidad que repercuta en sanciones.</v>
      </c>
      <c r="C42" s="195" t="str">
        <f>+'PLAN DE TRABAJO'!J40</f>
        <v>Las entidades están sujetas a leyes, regulaciones, normativas y compromisos contractuales, por tal razón, se deben establecer controles adecuados para asegurar su cumplimiento integral.</v>
      </c>
      <c r="D42" s="184">
        <v>1</v>
      </c>
      <c r="E42" s="198" t="s">
        <v>330</v>
      </c>
      <c r="F42" s="199" t="s">
        <v>326</v>
      </c>
      <c r="G42" s="198" t="str">
        <f>+'PLAN DE TRABAJO'!L40</f>
        <v>Asesor Jurídico</v>
      </c>
      <c r="H42" s="185">
        <f>+'MATRIZ DE RIESGO'!J42</f>
        <v>3</v>
      </c>
    </row>
    <row r="43" spans="1:9" x14ac:dyDescent="0.15">
      <c r="A43" s="186"/>
      <c r="B43" s="187"/>
      <c r="C43" s="175"/>
      <c r="D43" s="188"/>
      <c r="E43" s="175"/>
      <c r="F43" s="175"/>
      <c r="G43" s="175"/>
      <c r="H43" s="175"/>
    </row>
    <row r="44" spans="1:9" x14ac:dyDescent="0.15">
      <c r="A44" s="186"/>
      <c r="B44" s="187"/>
      <c r="C44" s="175"/>
      <c r="D44" s="188"/>
      <c r="E44" s="175"/>
      <c r="F44" s="175"/>
      <c r="G44" s="175"/>
      <c r="H44" s="175"/>
      <c r="I44" s="175"/>
    </row>
    <row r="45" spans="1:9" x14ac:dyDescent="0.15">
      <c r="A45" s="175"/>
      <c r="B45" s="175"/>
      <c r="C45" s="175"/>
      <c r="D45" s="175"/>
      <c r="E45" s="175"/>
      <c r="F45" s="175"/>
      <c r="G45" s="175"/>
      <c r="H45" s="175"/>
      <c r="I45" s="175"/>
    </row>
    <row r="46" spans="1:9" x14ac:dyDescent="0.15">
      <c r="A46" s="175"/>
      <c r="B46" s="175"/>
      <c r="C46" s="175"/>
      <c r="D46" s="175"/>
      <c r="E46" s="175"/>
      <c r="F46" s="175"/>
      <c r="G46" s="175"/>
      <c r="H46" s="175"/>
      <c r="I46" s="175"/>
    </row>
    <row r="47" spans="1:9" x14ac:dyDescent="0.15">
      <c r="A47" s="249" t="s">
        <v>322</v>
      </c>
      <c r="B47" s="249"/>
      <c r="C47" s="189"/>
      <c r="D47" s="175"/>
      <c r="E47" s="175"/>
      <c r="F47" s="175"/>
      <c r="G47" s="175"/>
      <c r="H47" s="175"/>
      <c r="I47" s="175"/>
    </row>
    <row r="48" spans="1:9" x14ac:dyDescent="0.15">
      <c r="A48" s="190"/>
      <c r="B48" s="190"/>
      <c r="C48" s="188"/>
      <c r="D48" s="175"/>
      <c r="E48" s="191"/>
      <c r="F48" s="175"/>
      <c r="G48" s="175"/>
      <c r="H48" s="175"/>
      <c r="I48" s="175"/>
    </row>
    <row r="49" spans="1:9" x14ac:dyDescent="0.15">
      <c r="A49" s="249" t="s">
        <v>323</v>
      </c>
      <c r="B49" s="249"/>
      <c r="C49" s="192"/>
      <c r="D49" s="175"/>
      <c r="E49" s="175"/>
      <c r="F49" s="175"/>
      <c r="G49" s="175"/>
      <c r="H49" s="175"/>
      <c r="I49" s="175"/>
    </row>
    <row r="50" spans="1:9" x14ac:dyDescent="0.15">
      <c r="A50" s="175"/>
      <c r="B50" s="175"/>
      <c r="C50" s="175"/>
      <c r="D50" s="175"/>
      <c r="E50" s="175"/>
      <c r="F50" s="175"/>
      <c r="G50" s="175"/>
      <c r="H50" s="175"/>
      <c r="I50" s="175"/>
    </row>
    <row r="51" spans="1:9" x14ac:dyDescent="0.15">
      <c r="A51" s="175"/>
      <c r="B51" s="175"/>
      <c r="C51" s="175"/>
      <c r="D51" s="175"/>
      <c r="E51" s="175"/>
      <c r="F51" s="175"/>
      <c r="G51" s="175"/>
      <c r="H51" s="175"/>
      <c r="I51" s="175"/>
    </row>
    <row r="52" spans="1:9" x14ac:dyDescent="0.15">
      <c r="A52" s="175"/>
      <c r="B52" s="175"/>
      <c r="C52" s="175"/>
      <c r="D52" s="175"/>
      <c r="E52" s="175"/>
      <c r="F52" s="175"/>
      <c r="G52" s="175"/>
      <c r="H52" s="175"/>
      <c r="I52" s="175"/>
    </row>
    <row r="53" spans="1:9" x14ac:dyDescent="0.15">
      <c r="A53" s="175"/>
      <c r="B53" s="175"/>
      <c r="C53" s="175"/>
      <c r="D53" s="175"/>
      <c r="E53" s="175"/>
      <c r="F53" s="175"/>
      <c r="G53" s="175"/>
      <c r="H53" s="175"/>
      <c r="I53" s="175"/>
    </row>
    <row r="54" spans="1:9" x14ac:dyDescent="0.15">
      <c r="A54" s="175"/>
      <c r="B54" s="175"/>
      <c r="C54" s="175"/>
      <c r="D54" s="175"/>
      <c r="E54" s="175"/>
      <c r="F54" s="175"/>
      <c r="G54" s="175"/>
      <c r="H54" s="175"/>
    </row>
    <row r="55" spans="1:9" x14ac:dyDescent="0.15">
      <c r="A55" s="175"/>
      <c r="B55" s="175"/>
      <c r="C55" s="175"/>
      <c r="D55" s="175"/>
      <c r="E55" s="175"/>
      <c r="F55" s="175"/>
      <c r="G55" s="175"/>
      <c r="H55" s="175"/>
    </row>
    <row r="56" spans="1:9" x14ac:dyDescent="0.15">
      <c r="A56" s="175"/>
      <c r="B56" s="175"/>
      <c r="C56" s="175"/>
      <c r="D56" s="175"/>
      <c r="E56" s="175"/>
      <c r="F56" s="175"/>
      <c r="G56" s="175"/>
      <c r="H56" s="175"/>
    </row>
    <row r="57" spans="1:9" x14ac:dyDescent="0.15">
      <c r="A57" s="175"/>
      <c r="B57" s="175"/>
      <c r="C57" s="175"/>
      <c r="D57" s="175"/>
      <c r="E57" s="175"/>
      <c r="F57" s="175"/>
      <c r="G57" s="175"/>
      <c r="H57" s="175"/>
    </row>
    <row r="58" spans="1:9" x14ac:dyDescent="0.15">
      <c r="A58" s="175"/>
      <c r="B58" s="175"/>
      <c r="C58" s="175"/>
      <c r="D58" s="175"/>
      <c r="E58" s="175"/>
      <c r="F58" s="175"/>
      <c r="G58" s="175"/>
      <c r="H58" s="175"/>
    </row>
    <row r="59" spans="1:9" x14ac:dyDescent="0.15">
      <c r="A59" s="175"/>
      <c r="B59" s="175"/>
      <c r="C59" s="175"/>
      <c r="D59" s="175"/>
      <c r="E59" s="175"/>
      <c r="F59" s="175"/>
      <c r="G59" s="175"/>
      <c r="H59" s="175"/>
    </row>
  </sheetData>
  <mergeCells count="3">
    <mergeCell ref="A47:B47"/>
    <mergeCell ref="A49:B49"/>
    <mergeCell ref="B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4</vt:i4>
      </vt:variant>
    </vt:vector>
  </HeadingPairs>
  <TitlesOfParts>
    <vt:vector size="4" baseType="lpstr">
      <vt:lpstr>MATRIZ DE RIESGO</vt:lpstr>
      <vt:lpstr>MAPA DE RIESGO</vt:lpstr>
      <vt:lpstr>PLAN DE TRABAJO</vt:lpstr>
      <vt:lpstr>MATRIZ DE SEGUIMIENTO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Victoriano Ajca Juan</dc:creator>
  <cp:lastModifiedBy>CRISTIAN</cp:lastModifiedBy>
  <cp:lastPrinted>2022-04-19T20:36:06Z</cp:lastPrinted>
  <dcterms:created xsi:type="dcterms:W3CDTF">2022-01-27T22:53:08Z</dcterms:created>
  <dcterms:modified xsi:type="dcterms:W3CDTF">2023-04-29T00:39:07Z</dcterms:modified>
</cp:coreProperties>
</file>