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INFORMACIÓN PÚBLICA\Desktop\ACCESO A INFORMACION\AÑO 2024\INFORMACION PUBLICA\ENERO\DMP\"/>
    </mc:Choice>
  </mc:AlternateContent>
  <xr:revisionPtr revIDLastSave="0" documentId="8_{C17CE02E-CEA1-4501-9DBD-3B6CCFA08D82}" xr6:coauthVersionLast="47" xr6:coauthVersionMax="47" xr10:uidLastSave="{00000000-0000-0000-0000-000000000000}"/>
  <bookViews>
    <workbookView xWindow="375" yWindow="600" windowWidth="28425" windowHeight="15600" firstSheet="4" activeTab="5" xr2:uid="{00000000-000D-0000-FFFF-FFFF00000000}"/>
  </bookViews>
  <sheets>
    <sheet name="Contenido" sheetId="24" r:id="rId1"/>
    <sheet name="0_Cat_produc_SIPLANGL_2024" sheetId="63" r:id="rId2"/>
    <sheet name="1_PEI_POM_APoblación " sheetId="51" r:id="rId3"/>
    <sheet name="2_Analisis_actores" sheetId="46" r:id="rId4"/>
    <sheet name="3_Disponibilidad Financiera" sheetId="17" r:id="rId5"/>
    <sheet name="4. POA (generado_en_SIPLAN_GL)" sheetId="55" r:id="rId6"/>
    <sheet name="5_Estructura programatica" sheetId="28" r:id="rId7"/>
  </sheets>
  <externalReferences>
    <externalReference r:id="rId8"/>
    <externalReference r:id="rId9"/>
  </externalReferences>
  <definedNames>
    <definedName name="_xlnm._FilterDatabase" localSheetId="1" hidden="1">'0_Cat_produc_SIPLANGL_2024'!$A$3:$CX$95</definedName>
    <definedName name="_xlnm.Print_Area" localSheetId="5">'4. POA (generado_en_SIPLAN_GL)'!$A$12:$AK$30</definedName>
    <definedName name="_xlnm.Print_Area" localSheetId="6">'5_Estructura programatica'!$A$8:$I$26</definedName>
    <definedName name="DPSE_21">#REF!</definedName>
    <definedName name="DPSE25">#REF!</definedName>
    <definedName name="PobRenap" localSheetId="2">'[1]2.4C_Proyección_Población'!#REF!</definedName>
    <definedName name="PobRenap" localSheetId="5">'[1]2.4C_Proyección_Población'!#REF!</definedName>
    <definedName name="PobRenap">'[1]2.4C_Proyección_Población'!#REF!</definedName>
    <definedName name="POBT17" localSheetId="2">'[2]2.4C_Proyección_Población'!#REF!</definedName>
    <definedName name="POBT17" localSheetId="5">'[2]2.4C_Proyección_Población'!#REF!</definedName>
    <definedName name="POBT17">'[2]2.4C_Proyección_Población'!#REF!</definedName>
    <definedName name="POBTOT17" localSheetId="2">'[1]2.4C_Proyección_Población'!#REF!</definedName>
    <definedName name="POBTOT17" localSheetId="5">'[1]2.4C_Proyección_Población'!#REF!</definedName>
    <definedName name="POBTOT17">'[1]2.4C_Proyección_Población'!#REF!</definedName>
    <definedName name="Totp16" localSheetId="2">#REF!</definedName>
    <definedName name="Totp16" localSheetId="5">#REF!</definedName>
    <definedName name="Totp16">#REF!</definedName>
    <definedName name="Totpob16" localSheetId="2">'[2]2.4C_Proyección_Población'!#REF!</definedName>
    <definedName name="Totpob16" localSheetId="5">'[2]2.4C_Proyección_Población'!#REF!</definedName>
    <definedName name="Totpob16">'[2]2.4C_Proyección_Población'!#REF!</definedName>
    <definedName name="Tpob16" localSheetId="2">'[1]2.4C_Proyección_Población'!#REF!</definedName>
    <definedName name="Tpob16" localSheetId="5">'[1]2.4C_Proyección_Población'!#REF!</definedName>
    <definedName name="Tpob16">'[1]2.4C_Proyección_Población'!#REF!</definedName>
  </definedNames>
  <calcPr calcId="191029"/>
</workbook>
</file>

<file path=xl/calcChain.xml><?xml version="1.0" encoding="utf-8"?>
<calcChain xmlns="http://schemas.openxmlformats.org/spreadsheetml/2006/main">
  <c r="H68" i="51" l="1"/>
  <c r="H69" i="51"/>
  <c r="H70" i="51"/>
  <c r="H71" i="51"/>
  <c r="H72" i="51"/>
  <c r="H73" i="51"/>
  <c r="H74" i="51"/>
  <c r="H75" i="51"/>
  <c r="H76" i="51"/>
  <c r="H77" i="51"/>
  <c r="H78" i="51"/>
  <c r="H79" i="51"/>
  <c r="H80" i="51"/>
  <c r="H67" i="51"/>
  <c r="AI28" i="55"/>
  <c r="AG29" i="55"/>
  <c r="AI29" i="55" s="1"/>
  <c r="AG17" i="55"/>
  <c r="AG18" i="55"/>
  <c r="AG19" i="55"/>
  <c r="AG20" i="55"/>
  <c r="AG21" i="55"/>
  <c r="AI21" i="55" s="1"/>
  <c r="AG22" i="55"/>
  <c r="AI22" i="55" s="1"/>
  <c r="AG23" i="55"/>
  <c r="AI23" i="55" s="1"/>
  <c r="AG24" i="55"/>
  <c r="AI24" i="55" s="1"/>
  <c r="AG25" i="55"/>
  <c r="AI25" i="55" s="1"/>
  <c r="AG26" i="55"/>
  <c r="AI26" i="55" s="1"/>
  <c r="AG27" i="55"/>
  <c r="AI27" i="55" s="1"/>
  <c r="AG28" i="55"/>
  <c r="AG16" i="55"/>
  <c r="AD17" i="55"/>
  <c r="AF17" i="55" s="1"/>
  <c r="AH17" i="55" s="1"/>
  <c r="AJ17" i="55" s="1"/>
  <c r="AD18" i="55"/>
  <c r="AF18" i="55" s="1"/>
  <c r="AH18" i="55" s="1"/>
  <c r="AJ18" i="55" s="1"/>
  <c r="AD19" i="55"/>
  <c r="AF19" i="55" s="1"/>
  <c r="AH19" i="55" s="1"/>
  <c r="AJ19" i="55" s="1"/>
  <c r="AD20" i="55"/>
  <c r="AF20" i="55" s="1"/>
  <c r="AH20" i="55" s="1"/>
  <c r="AJ20" i="55" s="1"/>
  <c r="AD21" i="55"/>
  <c r="AF21" i="55" s="1"/>
  <c r="AH21" i="55" s="1"/>
  <c r="AJ21" i="55" s="1"/>
  <c r="AD22" i="55"/>
  <c r="AF22" i="55" s="1"/>
  <c r="AH22" i="55" s="1"/>
  <c r="AJ22" i="55" s="1"/>
  <c r="AD23" i="55"/>
  <c r="AF23" i="55" s="1"/>
  <c r="AH23" i="55" s="1"/>
  <c r="AJ23" i="55" s="1"/>
  <c r="AD24" i="55"/>
  <c r="AF24" i="55" s="1"/>
  <c r="AH24" i="55" s="1"/>
  <c r="AJ24" i="55" s="1"/>
  <c r="AD25" i="55"/>
  <c r="AF25" i="55" s="1"/>
  <c r="AH25" i="55" s="1"/>
  <c r="AJ25" i="55" s="1"/>
  <c r="AD26" i="55"/>
  <c r="AF26" i="55" s="1"/>
  <c r="AH26" i="55" s="1"/>
  <c r="AJ26" i="55" s="1"/>
  <c r="AD27" i="55"/>
  <c r="AF27" i="55" s="1"/>
  <c r="AH27" i="55" s="1"/>
  <c r="AJ27" i="55" s="1"/>
  <c r="AD28" i="55"/>
  <c r="AF28" i="55" s="1"/>
  <c r="AH28" i="55" s="1"/>
  <c r="AJ28" i="55" s="1"/>
  <c r="AD29" i="55"/>
  <c r="AH29" i="55" s="1"/>
  <c r="AJ29" i="55" s="1"/>
  <c r="AD16" i="55"/>
  <c r="AF16" i="55" s="1"/>
  <c r="AH16" i="55" s="1"/>
  <c r="AJ16" i="55" s="1"/>
  <c r="G20" i="55"/>
  <c r="G18" i="55"/>
  <c r="G17" i="55"/>
  <c r="G19" i="55" s="1"/>
  <c r="C42" i="51"/>
  <c r="C40" i="51"/>
  <c r="C39" i="51"/>
  <c r="C41" i="51" s="1"/>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 r="AD30" i="55" l="1"/>
  <c r="W30" i="55"/>
  <c r="AM52" i="51" l="1"/>
  <c r="AM55" i="51" s="1"/>
  <c r="B35" i="17" l="1"/>
  <c r="B27" i="17"/>
  <c r="C24" i="17"/>
  <c r="E23" i="17"/>
  <c r="C23" i="17"/>
  <c r="E22" i="17"/>
  <c r="C22" i="17"/>
  <c r="E21" i="17"/>
  <c r="C21" i="17"/>
  <c r="E20" i="17"/>
  <c r="C20" i="17"/>
  <c r="E19" i="17"/>
  <c r="C19" i="17"/>
  <c r="E18" i="17"/>
  <c r="C18" i="17"/>
  <c r="E17" i="17"/>
  <c r="C17" i="17"/>
  <c r="B3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sharedStrings.xml><?xml version="1.0" encoding="utf-8"?>
<sst xmlns="http://schemas.openxmlformats.org/spreadsheetml/2006/main" count="2143" uniqueCount="790">
  <si>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</si>
  <si>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</si>
  <si>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</si>
  <si>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</si>
  <si>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</si>
  <si>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</si>
  <si>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</si>
  <si>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</si>
  <si>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</si>
  <si>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</si>
  <si>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</si>
  <si>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</si>
  <si>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</si>
  <si>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</si>
  <si>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</si>
  <si>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</si>
  <si>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</si>
  <si>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</si>
  <si>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</si>
  <si>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</si>
  <si>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</si>
  <si>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</si>
  <si>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</si>
  <si>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</si>
  <si>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</si>
  <si>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</si>
  <si>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</si>
  <si>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</si>
  <si>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</si>
  <si>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</si>
  <si>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</si>
  <si>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</si>
  <si>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</si>
  <si>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</si>
  <si>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</si>
  <si>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</si>
  <si>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</si>
  <si>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</si>
  <si>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</si>
  <si>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</si>
  <si>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</si>
  <si>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</si>
  <si>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</si>
  <si>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</si>
  <si>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</si>
  <si>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</si>
  <si>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</si>
  <si>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</si>
  <si>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</si>
  <si>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</si>
  <si>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</si>
  <si>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</si>
  <si>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</si>
  <si>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</si>
  <si>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</si>
  <si>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</si>
  <si>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</si>
  <si>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</si>
  <si>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</si>
  <si>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</si>
  <si>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</si>
  <si>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</si>
  <si>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</si>
  <si>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</si>
  <si>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</si>
  <si>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</si>
  <si>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</si>
  <si>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</si>
  <si>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</si>
  <si>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</si>
  <si>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</si>
  <si>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</si>
  <si>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</si>
  <si>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</si>
  <si>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</si>
  <si>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</si>
  <si>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</si>
  <si>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</si>
  <si>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</si>
  <si>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</si>
  <si>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</si>
  <si>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</si>
  <si>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</si>
  <si>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</si>
  <si>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</si>
  <si>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</si>
  <si>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</si>
  <si>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</si>
  <si>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</si>
  <si>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</si>
  <si>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</si>
  <si>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</si>
  <si>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</si>
  <si>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</si>
  <si>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</si>
  <si>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</si>
  <si>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</si>
  <si>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</si>
  <si>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</si>
  <si>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</si>
  <si>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</si>
  <si>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16. Reducción del deficit habitacional</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</si>
  <si>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</si>
  <si>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</si>
  <si>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</si>
  <si>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</si>
  <si>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17. Seguridad Integral</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</si>
  <si>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</si>
  <si>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</si>
  <si>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</si>
  <si>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</si>
  <si>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</si>
  <si>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</si>
  <si>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</si>
  <si>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</si>
  <si>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</si>
  <si>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</si>
  <si>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</si>
  <si>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</si>
  <si>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</si>
  <si>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</si>
  <si>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1. Cobertura Forestal</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</si>
  <si>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</si>
  <si>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</si>
  <si>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</si>
  <si>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</si>
  <si>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</si>
  <si>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</si>
  <si>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</si>
  <si>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</si>
  <si>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</si>
  <si>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</si>
  <si>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</si>
  <si>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</si>
  <si>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</si>
  <si>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</si>
  <si>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</si>
  <si>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</si>
  <si>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</si>
  <si>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</si>
  <si>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</si>
  <si>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</si>
  <si>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</si>
  <si>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</si>
  <si>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</si>
  <si>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</si>
  <si>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</si>
  <si>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</si>
  <si>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</si>
  <si>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</si>
  <si>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</si>
  <si>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</si>
  <si>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</si>
  <si>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</si>
  <si>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</si>
  <si>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</si>
  <si>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</si>
  <si>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</si>
  <si>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</si>
  <si>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</si>
  <si>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</si>
  <si>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</si>
  <si>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</si>
  <si>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</si>
  <si>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</si>
  <si>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</si>
  <si>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</si>
  <si>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</si>
  <si>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</si>
  <si>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</si>
  <si>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</si>
  <si>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</si>
  <si>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</si>
  <si>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</si>
  <si>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</si>
  <si>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</si>
  <si>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</si>
  <si>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</si>
  <si>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</si>
  <si>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</si>
  <si>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</si>
  <si>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</si>
  <si>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</si>
  <si>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</si>
  <si>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</si>
  <si>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</si>
  <si>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</si>
  <si>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</si>
  <si>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</si>
  <si>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</si>
  <si>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</si>
  <si>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</si>
  <si>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</si>
  <si>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</si>
  <si>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</si>
  <si>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</si>
  <si>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</si>
  <si>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</si>
  <si>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</si>
  <si>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</si>
  <si>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</si>
  <si>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</si>
  <si>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</si>
  <si>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</si>
  <si>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</si>
  <si>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</si>
  <si>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</si>
  <si>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</si>
  <si>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</si>
  <si>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</si>
  <si>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</si>
  <si>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</si>
  <si>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</si>
  <si>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</si>
  <si>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</si>
  <si>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</si>
  <si>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</si>
  <si>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</si>
  <si>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</si>
  <si>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</si>
  <si>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</si>
  <si>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</si>
  <si>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</si>
  <si>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INSTRUCCIONES</t>
  </si>
  <si>
    <t>A.</t>
  </si>
  <si>
    <t xml:space="preserve">Este  apartado integra la información correspondiente a las orientaciones estratégicas generales, tomando como base el Plan de Desarrollo Municipal y Ordenamiento Territorial para la priorización y programación de las intervenciones que la municipalidad realizará en el período 2021 - 2025. </t>
  </si>
  <si>
    <t>7.2 Corresponde al programa PDM en caso no cuente el municipio con PDM-OT actualizado.</t>
  </si>
  <si>
    <t>B.</t>
  </si>
  <si>
    <t xml:space="preserve">El apartado corresponde a la información que se programará para el período del plan operativo multianual 2024-2028, que integra las intervenciones de competencia propia y delegada, la meta del período y la desagregación de la programación por año de dicho período </t>
  </si>
  <si>
    <t>9.2 Agregar antes el número de orden (1,2,3...) y luego el nombre de los productos o servicios de competencia delegada. Se refiere a los productos de país que tienen una institución rectora o responsable de manera directa, pero que municipalidad contribuye con proyectos o actividades por delegación.</t>
  </si>
  <si>
    <t>9.3 Especificar la unidad de medida (Se encuentra establecida en el Catalogo de Productos).</t>
  </si>
  <si>
    <t>9.4 Agregar el total de la meta fisica y de la meta financiera del POM 2024-2028</t>
  </si>
  <si>
    <t>9.5  Agregar el  responsable del cumplimiento de meta del producto.</t>
  </si>
  <si>
    <t>9.6  Corresponsable del cumplimiento de la meta del producto.</t>
  </si>
  <si>
    <t xml:space="preserve"> La intervención, corresponde a las actividades y proyectos que la municipalidad realiza para cumplir con la entrega de los productos a la población. En este apartado se programará de forma desagregada, los cinco años del período</t>
  </si>
  <si>
    <t>10.1 Agregar el nombre de los proyectos o actividades necesarias para la entrega del producto o servicio a la población</t>
  </si>
  <si>
    <t>10.2 Colocar el CODIGO DE GESTION, (cuando corresponda).</t>
  </si>
  <si>
    <t>10.3 Colocar el CODIGO SNIP .</t>
  </si>
  <si>
    <t>10.4 Colocar el CODIGO  SMIP (si se tuviera).</t>
  </si>
  <si>
    <t>10.5 Establecer la unidad de medida.</t>
  </si>
  <si>
    <t>10.7. Realizar la sumatoria para establecer el total de la programación física de cada actividad o proyecto.</t>
  </si>
  <si>
    <t>10.8. Realizar la sumatoria para establecer el total de la programación financiera de cada actividad o proyecto</t>
  </si>
  <si>
    <t xml:space="preserve">Fila destinada a la programación de las actividades de funcionamiento de manera multianual. </t>
  </si>
  <si>
    <t>Municipalidad de :____________________________________________________Departamento:___________________________</t>
  </si>
  <si>
    <t>A. PLAN ESTRATÉGICO INSTITUCIONAL (PEI)</t>
  </si>
  <si>
    <t>B. PLAN OPERATIVO MULTIANUAL (POM)</t>
  </si>
  <si>
    <t>7. Resultado municipal</t>
  </si>
  <si>
    <t>8. Programa Presupuestario</t>
  </si>
  <si>
    <t>9. PRODUCTO</t>
  </si>
  <si>
    <t>10. INTERVENCIONES (PROYECTOS O ACTIVIDADES)</t>
  </si>
  <si>
    <t>10.1 Nombre de la intervención (proyecto o actividad)</t>
  </si>
  <si>
    <t>10.2 CÓDIGO DE GESTIÓN (cuando aplique)</t>
  </si>
  <si>
    <t>10.3 CÓDIGO SNIP</t>
  </si>
  <si>
    <t>10. 4 CÓDIGO SMIP</t>
  </si>
  <si>
    <t>10.5 Unidad de Medida</t>
  </si>
  <si>
    <t>10.6 Programación multianual intervenciones</t>
  </si>
  <si>
    <t>10.7) Total Meta Física Multianual</t>
  </si>
  <si>
    <t>10.8) Total Meta  financiera Multianual</t>
  </si>
  <si>
    <t>Problemática/Potencialidad PDM-OT</t>
  </si>
  <si>
    <t>7.1 Resultado PDM_OT al 2032</t>
  </si>
  <si>
    <t>7.2 Programa PDM 
(en caso no tenga PDM - OT aprobado)</t>
  </si>
  <si>
    <t>9.1 Producto Competencia Propia</t>
  </si>
  <si>
    <t>No. orden</t>
  </si>
  <si>
    <t>9.2 Producto Competencia delegada</t>
  </si>
  <si>
    <t>9.3 Unidad de Medida</t>
  </si>
  <si>
    <t xml:space="preserve">9.4) Meta física del producto para período 2024-2028 </t>
  </si>
  <si>
    <t>9.5) Meta financiera del Producto para período 2024-2028 (Q.).</t>
  </si>
  <si>
    <t>9.5) Responsable del cumplimiento de meta del producto</t>
  </si>
  <si>
    <t>9.6) Corresponsable del cumplimiento de la meta del producto</t>
  </si>
  <si>
    <t>Física</t>
  </si>
  <si>
    <t>Financiera</t>
  </si>
  <si>
    <t>Para el 2024, se ha incrementado la tasa de variación acumulada de la matrícula oficial de preprimaria a 6.5% (De 2.2% en 2020 a 6.5% en 2024)</t>
  </si>
  <si>
    <t>A definir por Municipalidad</t>
  </si>
  <si>
    <t xml:space="preserve">Total meta financiera Multianual de los Productos </t>
  </si>
  <si>
    <t>Total Meta Financiera de las Intervenciones</t>
  </si>
  <si>
    <t xml:space="preserve">11 Gastos de funcionamiento sin vinculación a resultados. </t>
  </si>
  <si>
    <t>TOTAL POM</t>
  </si>
  <si>
    <t>Desagregación por sexo de la población elegible, cuantos hombres y cuantas mujeres serán beneficiadas de las intervenciones que la municipalidad realizará según las necesidades de la población</t>
  </si>
  <si>
    <t>??</t>
  </si>
  <si>
    <t>MATRIZ DE ANÁLISIS DE POBLACIÓN</t>
  </si>
  <si>
    <t xml:space="preserve">1) Población Total del municipio   </t>
  </si>
  <si>
    <t>2) Productos</t>
  </si>
  <si>
    <t xml:space="preserve"> 3) Población
 (número de personas)</t>
  </si>
  <si>
    <t>4) Desagregación por sexo de la población elegible</t>
  </si>
  <si>
    <t>2.1 Productos competencias propias</t>
  </si>
  <si>
    <t>2.2 Productos competencias delegadas</t>
  </si>
  <si>
    <t>3.1 Objetivo</t>
  </si>
  <si>
    <t>3.2 Elegible</t>
  </si>
  <si>
    <t>4.1 Hombres</t>
  </si>
  <si>
    <t>4.2 Mujeres</t>
  </si>
  <si>
    <t xml:space="preserve">5.1 Urbana </t>
  </si>
  <si>
    <t>5.2 Rural</t>
  </si>
  <si>
    <t>Ejemplo: cuando el beneficio va hacia el ambiente y de forma indirecta a la población</t>
  </si>
  <si>
    <t>Instrucciones: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</si>
  <si>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</si>
  <si>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</si>
  <si>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5) Observacciones</t>
  </si>
  <si>
    <t>3.1 Cantidad</t>
  </si>
  <si>
    <t>3.2 Unidad de medida</t>
  </si>
  <si>
    <t>4.2 Rural</t>
  </si>
  <si>
    <t xml:space="preserve">3. Incremento de la matríz energética renovable
</t>
  </si>
  <si>
    <r>
      <t xml:space="preserve">
</t>
    </r>
    <r>
      <rPr>
        <sz val="11"/>
        <color rgb="FFFF0000"/>
        <rFont val="Calibri"/>
        <family val="2"/>
        <scheme val="minor"/>
      </rPr>
      <t>4. Incremento de la cobertura de energía eléctrica</t>
    </r>
  </si>
  <si>
    <t>MATRIZ DE ANÁLISIS DE ACTORES</t>
  </si>
  <si>
    <t>Instrucciones</t>
  </si>
  <si>
    <t>Correlativo</t>
  </si>
  <si>
    <t>Nombre o descripción del actor</t>
  </si>
  <si>
    <t>Rol del actor en cuanto a la gestión municipal: indicar que papel juega dicho actor (ejemplo: cooperación técnica, financiera, coordinación de actividades, validación/aprobación, gestión política, otros)</t>
  </si>
  <si>
    <t>Recursos /acciones: Indicar que recursos puede aportar el actor (financieros, humanos, asistencia técnica, etc)</t>
  </si>
  <si>
    <t xml:space="preserve">Ubicación geográfica y área de influencia </t>
  </si>
  <si>
    <t>Esta columna se refiere a identificar si existe algún convenio, alianza o acciones de coordinación entre la municipalidad y el actor</t>
  </si>
  <si>
    <t xml:space="preserve">El apartado de análisis y estrategia, debe agregarse las acciones necesarias para establecer las alianzas o la coordinación esperada entre la municipalidad y el actor </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</si>
  <si>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</si>
  <si>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6) Convenios, alianzas,tipo de coordinación</t>
  </si>
  <si>
    <t>1) No.</t>
  </si>
  <si>
    <t>2) Actor 
nombre y descripción</t>
  </si>
  <si>
    <t>3) Rol</t>
  </si>
  <si>
    <t>4) Recursos / acciones</t>
  </si>
  <si>
    <t>5) Ubicación geográfica  y área de influencia</t>
  </si>
  <si>
    <t>SI</t>
  </si>
  <si>
    <t>NO</t>
  </si>
  <si>
    <t>PNUD</t>
  </si>
  <si>
    <t>Cooperación financiera</t>
  </si>
  <si>
    <t>Financieros, asistencia técnica</t>
  </si>
  <si>
    <t>Coordinación</t>
  </si>
  <si>
    <t>Vigilancia de la calidad de agua
Atención preventiva
Cordinación interinstitucional</t>
  </si>
  <si>
    <t>Codede</t>
  </si>
  <si>
    <t>aprobación</t>
  </si>
  <si>
    <t>Financieros 
Seguimiento a la ejecución de proyectos</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</si>
  <si>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</si>
  <si>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t>MATRIZ DE ANALISIS DE LA DISPONIBILIDAD FINANCIERA DE LA MUNICIPALIDAD</t>
  </si>
  <si>
    <t>1. Identificar la procedencia del financiamiento municipal para el 2024</t>
  </si>
  <si>
    <t>2. Indicar el monto total para el año 2024, según procedencia.</t>
  </si>
  <si>
    <t xml:space="preserve">3. En el caso de inversión para proyectos que forman capital fijo, indicar el monto según procedencia. </t>
  </si>
  <si>
    <t>4. Indicar el porcentaje que corresponde a inversión en proyectos que forman capital fijo</t>
  </si>
  <si>
    <t xml:space="preserve">5.Indicar el monto de la disponibilidad financiera para el funcionamiento o los proyectos que no forman capital fijo </t>
  </si>
  <si>
    <t>6. Indicar el porcentaje que corresponde a la disponibilidad financiera destinada para funcionamiento o proyectos que no forman capital fijo</t>
  </si>
  <si>
    <t>7. Monto total para el financiamiento del 2024</t>
  </si>
  <si>
    <t>8. Recursos comprometidos para el año fiscal 2024, ya sea por proyectos de arrastre, pago de deudas del 2023 o de años anteriores.</t>
  </si>
  <si>
    <t>9. Monto total comprometido para el 2024</t>
  </si>
  <si>
    <t>10.  Monto total disponible para el financiamiento de la gestión municipal del 2024</t>
  </si>
  <si>
    <t xml:space="preserve">Nota: las cifras detalladas en la matriz  Disponibilidad Financiera son ejemplos </t>
  </si>
  <si>
    <t>Disponibilidad financiera para el Plan Operativo Anual 2024</t>
  </si>
  <si>
    <t>1) Procedencia del financiamiento a nivel municipal para el año 2024</t>
  </si>
  <si>
    <t>2) Disponibilidad financiera para el año 2024
Q.</t>
  </si>
  <si>
    <t>3) Monto destinado a Inversión 
 Q.</t>
  </si>
  <si>
    <t xml:space="preserve">4) % de Inversión </t>
  </si>
  <si>
    <t>5) Monto destinado a funcionamiento 
Q.</t>
  </si>
  <si>
    <t>6) % de funcionamiento</t>
  </si>
  <si>
    <t>Situado constitucional</t>
  </si>
  <si>
    <t>IVA-PAZ</t>
  </si>
  <si>
    <t>Regalías</t>
  </si>
  <si>
    <t>Fonpetrol</t>
  </si>
  <si>
    <t>Cooperación Internacional no reembolsable (técnica, financiera, especie)</t>
  </si>
  <si>
    <t>Recursos de CODEDE</t>
  </si>
  <si>
    <t>Ingresos propios</t>
  </si>
  <si>
    <t>Impuesto a circulación de vehículos terrestres</t>
  </si>
  <si>
    <t>Otras</t>
  </si>
  <si>
    <t>…</t>
  </si>
  <si>
    <t>7) Total financiamiento para el año fiscal 2024</t>
  </si>
  <si>
    <t>8) Recursos comprometidos para el año fiscal 2024</t>
  </si>
  <si>
    <t>Monto comprometido</t>
  </si>
  <si>
    <t>Proyectos de arrastre</t>
  </si>
  <si>
    <t>Deuda (monto a pagar en el año)</t>
  </si>
  <si>
    <t>Otros (Especificar)</t>
  </si>
  <si>
    <t>9) Total comprometido</t>
  </si>
  <si>
    <t>10) Total Disponible para el año fiscal 2024</t>
  </si>
  <si>
    <t>INTRUCCIONES:</t>
  </si>
  <si>
    <r>
      <t xml:space="preserve">Copiar de la Hoja 1_Matriz_PEI, es información </t>
    </r>
    <r>
      <rPr>
        <sz val="14"/>
        <rFont val="Calibri"/>
        <family val="2"/>
        <scheme val="minor"/>
      </rPr>
      <t>que</t>
    </r>
    <r>
      <rPr>
        <sz val="14"/>
        <color theme="1"/>
        <rFont val="Calibri"/>
        <family val="2"/>
        <scheme val="minor"/>
      </rPr>
      <t xml:space="preserve"> deriva de la priorización que se realizó desde el PEI-POM, solo deberá copiarse como referencia para saber la procedencia de los productos que se programarán para el siguiente año.</t>
    </r>
  </si>
  <si>
    <r>
      <t xml:space="preserve">Copiar de la hoja </t>
    </r>
    <r>
      <rPr>
        <b/>
        <sz val="14"/>
        <color theme="1"/>
        <rFont val="Calibri"/>
        <family val="2"/>
        <scheme val="minor"/>
      </rPr>
      <t>"1_PEI_POM"</t>
    </r>
    <r>
      <rPr>
        <sz val="14"/>
        <color theme="1"/>
        <rFont val="Calibri"/>
        <family val="2"/>
        <scheme val="minor"/>
      </rPr>
      <t>, el resultado de referencia que fue agregado (resultado del PDM-OT o el objetivo del PDM y Meta del Resultado al período 2024 - 2028)</t>
    </r>
  </si>
  <si>
    <t xml:space="preserve">Copiar de la hoja "1_PEI_POM" los productos de competencia propia y competencia delegada que corresponden al año 2024, para su respectiva programación, según su relación o vinculación con el resultado priorizado 
9.1 Productos de competencia propia de la municipalidad
9.2 Productos de competencia delegada, que la municipalidad programará y que contribuirán a los productos de otra institución, los cuales deberán coordinar
9.3 Especificar la unidad de medida del producto (responde a lo colocado en la hoja 1 PEI). 
9.4 Especificar la meta física del producto. 
9.5 Especificar la meta financiera del producto. </t>
  </si>
  <si>
    <r>
      <rPr>
        <b/>
        <sz val="14"/>
        <color theme="1"/>
        <rFont val="Calibri"/>
        <family val="2"/>
        <scheme val="minor"/>
      </rPr>
      <t>Meta de las intervenciones, para el año 2024:</t>
    </r>
    <r>
      <rPr>
        <sz val="14"/>
        <color theme="1"/>
        <rFont val="Calibri"/>
        <family val="2"/>
        <scheme val="minor"/>
      </rPr>
      <t xml:space="preserve">
11.1. Meta física de las intervenciones, es decir, cuantas actividades o cuanto avanzará el proyecto programado
11.2. Monto estimado que corresponde a las actividades y/o proyectos que se programen para el 2024
11.3., 11.4. y 11.5. Es la programación de las actividades o proyectos que se realizarán en cada cuatrimestre, es importante agregar la meta física y el monto programado para realizar dichas actividades o proyectos.
</t>
    </r>
  </si>
  <si>
    <t>Fila destinada a la programación de las actividades de funcionamiento de manera anual</t>
  </si>
  <si>
    <t>El reporte que generea SIPLAN GL 2024-2028, debe adjuntarse firmado y sellado.</t>
  </si>
  <si>
    <t>Plan Operativo Anual (POA)</t>
  </si>
  <si>
    <t>11) Meta de la intervención 2024</t>
  </si>
  <si>
    <t xml:space="preserve">9) PRODUCTO </t>
  </si>
  <si>
    <t>10) Intervenciones (proyectos, actividades)</t>
  </si>
  <si>
    <t xml:space="preserve">11.1 Meta física </t>
  </si>
  <si>
    <t>11.2 Meta financiera
(monto estimado Q.)</t>
  </si>
  <si>
    <t>11.3 Programación Primer cuatrimestre</t>
  </si>
  <si>
    <t>11.4 Programación Segundo cuatrimestre</t>
  </si>
  <si>
    <t>11.5 Programación Tercer cuatrimestre</t>
  </si>
  <si>
    <t>9.4) Meta física del producto para período 2024</t>
  </si>
  <si>
    <t>9.5) Meta financiera del Producto para período 2024</t>
  </si>
  <si>
    <t>rev_26_abril_2023</t>
  </si>
  <si>
    <t xml:space="preserve">Total meta financiera anual de los Productos </t>
  </si>
  <si>
    <t>Total meta financiera anual de las Intervenciones</t>
  </si>
  <si>
    <t>MATRIZ QUE INTEGRA LA PLANIFICACIÓN CON LA ESTRUCTURA PROGRAMÁTICA DEL PRESUPUESTO</t>
  </si>
  <si>
    <t>Planificación:</t>
  </si>
  <si>
    <t>Copiar en la columna identificada "descripción"los Resultados Estratégicos de Desarrollo (RED),  productos e intervenciones según la matriz del POA</t>
  </si>
  <si>
    <t>Presupuesto:</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</si>
  <si>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</si>
  <si>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 xml:space="preserve"> SEGEPLAN / DIRECCIÓN DE ASISTENCIA A LA ADMINISTRACIÓN FINANCIERA MUNICIPAL </t>
  </si>
  <si>
    <t>Planificación</t>
  </si>
  <si>
    <t>Presupuesto</t>
  </si>
  <si>
    <t>Nivel</t>
  </si>
  <si>
    <t>Descripción</t>
  </si>
  <si>
    <t>Pgr</t>
  </si>
  <si>
    <t>Subp</t>
  </si>
  <si>
    <t>Proy</t>
  </si>
  <si>
    <t>Act / Ob</t>
  </si>
  <si>
    <t>Intervenciones (Actividad)</t>
  </si>
  <si>
    <t>Actividad</t>
  </si>
  <si>
    <t>Intervenciones (Proyecto planificación)</t>
  </si>
  <si>
    <t>Obra</t>
  </si>
  <si>
    <r>
      <t>Copiar de la hoja_"</t>
    </r>
    <r>
      <rPr>
        <b/>
        <sz val="14"/>
        <color theme="1"/>
        <rFont val="Calibri"/>
        <family val="2"/>
        <scheme val="minor"/>
      </rPr>
      <t>1_PEI_POM"</t>
    </r>
    <r>
      <rPr>
        <sz val="14"/>
        <color theme="1"/>
        <rFont val="Calibri"/>
        <family val="2"/>
        <scheme val="minor"/>
      </rPr>
      <t>, el Programa Presupuestario y subprograma presupuestario que se incluyo en catalogo. ( Para el periodo 2024 - 2028)</t>
    </r>
  </si>
  <si>
    <r>
      <t xml:space="preserve">1, 2 , 3, 4, 5 6, 7 y </t>
    </r>
    <r>
      <rPr>
        <sz val="14"/>
        <rFont val="Calibri"/>
        <family val="2"/>
        <scheme val="minor"/>
      </rPr>
      <t>8</t>
    </r>
  </si>
  <si>
    <t xml:space="preserve">7) Resultado Municipal </t>
  </si>
  <si>
    <t>7.3 Meta del Resultado del 2024 - 2028</t>
  </si>
  <si>
    <t>8 Programa Presupuestario</t>
  </si>
  <si>
    <t>7.3 Resultado PEI 2021 - 2025</t>
  </si>
  <si>
    <t>MUNICIPALIDAD</t>
  </si>
  <si>
    <t>Agregar la meta del producto que corresponde al período 2024-2028, tomando en cuenta la cantidad y unidad de medida</t>
  </si>
  <si>
    <t>En esta columna se copiarán los productos que la municipalidad programará según lo definido como prioridad en la matriz "1_PEI_POM_APoblación"
2.1  Los productos de competencia propia
2.2 Los productos de competencia delegada</t>
  </si>
  <si>
    <t>3) Meta para el período 2024-2028</t>
  </si>
  <si>
    <t>USAC</t>
  </si>
  <si>
    <t>REV 29/06/2023</t>
  </si>
  <si>
    <t>6.1 Urbana</t>
  </si>
  <si>
    <t>6.2 Rural</t>
  </si>
  <si>
    <t>4. Incremento de la cobertura de energía eléctrica</t>
  </si>
  <si>
    <t>Promoción de proyectos de generación de energías renovables</t>
  </si>
  <si>
    <t>8.1 Programa Presupuestario</t>
  </si>
  <si>
    <t>8.2 Subprograma</t>
  </si>
  <si>
    <t>Anotar el dato de población total del municipio, como referencia  (Población proyectada al 2024, según proyecciones del INE)</t>
  </si>
  <si>
    <t xml:space="preserve"> No. orden</t>
  </si>
  <si>
    <t>10.1 Nombre del Proyecto / Actividad</t>
  </si>
  <si>
    <t>10.2 SNIP</t>
  </si>
  <si>
    <t>10.3 SMIP</t>
  </si>
  <si>
    <t>10.4  Unidad de medida</t>
  </si>
  <si>
    <t>5) Porcentaje</t>
  </si>
  <si>
    <t>6) Número de personas</t>
  </si>
  <si>
    <t>Desagregación del porcentaje (%)  por área territorial:   identificar donde se localiza la población que será atendida, en el área urbana o rural</t>
  </si>
  <si>
    <t>En este apartado, se indicará cuál es el número de personas por familia, según el municipio y el área (urbana o rural) con base en los datos de proyección de población del INE, y alguna otra información relevante o que aclare el dato de población</t>
  </si>
  <si>
    <t>9.1  Agregar antes de la columna 9.1 el número de orden (1,2,3...) y luego el nombre de los productos o servicios de competencia propia que se van a brindar a la población y que son responsabilidad directa de la municipalidad. Debe tomarse de la hoja 0_Catálogo_Productos</t>
  </si>
  <si>
    <t xml:space="preserve">25. Servicios de emergencia </t>
  </si>
  <si>
    <t>Estudiantes atendidos en educación superior</t>
  </si>
  <si>
    <t xml:space="preserve">1,2, 3, 4 y 5  </t>
  </si>
  <si>
    <t>6. PDM-OT</t>
  </si>
  <si>
    <t xml:space="preserve">1. Eje K'atun </t>
  </si>
  <si>
    <t>2. Prioridades Nacionales de Desarrollo</t>
  </si>
  <si>
    <t>3. Metas Estratégicas de Desarrollo (MED)</t>
  </si>
  <si>
    <t>4. Resultados Estratégicos de Desarrollo (RED)</t>
  </si>
  <si>
    <t>5) Resultado Institucional -RI-</t>
  </si>
  <si>
    <t>8.1 Programa</t>
  </si>
  <si>
    <t>1) Eje k'atún</t>
  </si>
  <si>
    <t>2) Prioridades Nacionales de Desarrollo</t>
  </si>
  <si>
    <t>3) Metas Estratégicas de Desarrollo (MED)</t>
  </si>
  <si>
    <t>4) Resultados Estratégicos de Desarrollo (RED)</t>
  </si>
  <si>
    <t>CATALOGO DE PRODUCTOS 2024-2028 (MUNICIPALIDADES)</t>
  </si>
  <si>
    <t>Corresponde a los productos relacionados o vinculados a las prioridades, metas y resultados identificados como los más relevantes para la municipalidad. Los productos deberán copiarse de la hoja "0_Cat_produc_SIPLANGL_2024"</t>
  </si>
  <si>
    <r>
      <t xml:space="preserve">7.1 Resultado PDM_OT al 2032: Cada PDM-OT deben contar con la definición de resultados municipales al año 2032. Es necesario revisar la estructura de redacción que incluyan: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2032.</t>
    </r>
  </si>
  <si>
    <t>10.6. Desagregación de la meta física (lo que se programe para cada actividad o proyecto) y la meta financiera (el monto unitario de cada actividad o proyecto multiplicado por la cantidad a ejecutar) para cada año del período</t>
  </si>
  <si>
    <r>
      <t xml:space="preserve">Anotar el dato de población total del municipio, como referencia  (población proyectada </t>
    </r>
    <r>
      <rPr>
        <sz val="11"/>
        <rFont val="Calibri"/>
        <family val="2"/>
        <scheme val="minor"/>
      </rPr>
      <t>al 2026</t>
    </r>
    <r>
      <rPr>
        <sz val="11"/>
        <color theme="1"/>
        <rFont val="Calibri"/>
        <family val="2"/>
        <scheme val="minor"/>
      </rPr>
      <t>, según proyecciones del INE)</t>
    </r>
  </si>
  <si>
    <r>
      <t xml:space="preserve">En esta columna se copiarán los productos que la municipalidad programará según lo definido como prioridad en la matriz </t>
    </r>
    <r>
      <rPr>
        <b/>
        <sz val="11"/>
        <color theme="1"/>
        <rFont val="Calibri"/>
        <family val="2"/>
        <scheme val="minor"/>
      </rPr>
      <t>"1_PEI_POM_APoblación"</t>
    </r>
    <r>
      <rPr>
        <sz val="11"/>
        <color theme="1"/>
        <rFont val="Calibri"/>
        <family val="2"/>
        <scheme val="minor"/>
      </rPr>
      <t xml:space="preserve">
2.1  Los productos de competencia propia
2.2 Los productos de competencia delegada</t>
    </r>
  </si>
  <si>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</si>
  <si>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</si>
  <si>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</si>
  <si>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8.2 Sub Programa Presupuestario según catálogo de  Sicoin GL. Este dato se encuentra en la columna J de la ficha "0_Cat_produc_SIPLANGL_2024. Se debe copiar como aparece en el catálogo.</t>
  </si>
  <si>
    <t xml:space="preserve">8.1 Programa Presupuestario según catálogo de  Sicoin GL. Este dato se encuentra en la columna I de la ficha "0_Cat_produc_SIPLANGL_2024. Se debe copiar como aparece en el catálogo.Observar que la columna 8.1 está combinada, por lo que podría correrse el registro. </t>
  </si>
  <si>
    <t xml:space="preserve">En esta columna se debe registrar las Problemáticas o potencialidades priorizadas en el Plan de Desarrollo Muicipal y Ordenamiento Territorial (PDM-OT). Este dato lo debe registrar cada municipalidad conforme al PDM-OT del municipio. </t>
  </si>
  <si>
    <r>
      <t xml:space="preserve">7. 3 Resultado del PEI 2021 - 2025: Para definir el resultado del PEI 2021 - 2025  es necesario tomar como referencia el Resultado municipal 2032 del PDM-OT. La estructura de redacción debe incluir: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2025 que es el año en que concluye el PEI de las municipalidades.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</si>
  <si>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</si>
  <si>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</si>
  <si>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</si>
  <si>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</si>
  <si>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</si>
  <si>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</si>
  <si>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</si>
  <si>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</si>
  <si>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</si>
  <si>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</si>
  <si>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</si>
  <si>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</si>
  <si>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</si>
  <si>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</si>
  <si>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</si>
  <si>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</si>
  <si>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</si>
  <si>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</si>
  <si>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</si>
  <si>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</si>
  <si>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</si>
  <si>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</si>
  <si>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</si>
  <si>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</si>
  <si>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</si>
  <si>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</si>
  <si>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</si>
  <si>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</si>
  <si>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</si>
  <si>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</si>
  <si>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</si>
  <si>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</si>
  <si>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</si>
  <si>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</si>
  <si>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</si>
  <si>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</si>
  <si>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</si>
  <si>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</si>
  <si>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</si>
  <si>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</si>
  <si>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</si>
  <si>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</si>
  <si>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</si>
  <si>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</si>
  <si>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</si>
  <si>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</si>
  <si>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</si>
  <si>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</si>
  <si>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</si>
  <si>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</si>
  <si>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</si>
  <si>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</si>
  <si>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</si>
  <si>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</si>
  <si>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</si>
  <si>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</si>
  <si>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</si>
  <si>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</si>
  <si>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</si>
  <si>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</si>
  <si>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</si>
  <si>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</si>
  <si>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</si>
  <si>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</si>
  <si>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</si>
  <si>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</si>
  <si>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</si>
  <si>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</si>
  <si>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</si>
  <si>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</si>
  <si>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</si>
  <si>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</si>
  <si>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</si>
  <si>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</si>
  <si>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</si>
  <si>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</si>
  <si>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</si>
  <si>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</si>
  <si>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</si>
  <si>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</si>
  <si>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</si>
  <si>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</si>
  <si>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</si>
  <si>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</si>
  <si>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</si>
  <si>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</si>
  <si>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</si>
  <si>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</si>
  <si>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</si>
  <si>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</si>
  <si>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</si>
  <si>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</si>
  <si>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</si>
  <si>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</si>
  <si>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</si>
  <si>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</si>
  <si>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</si>
  <si>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</si>
  <si>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</si>
  <si>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</si>
  <si>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</si>
  <si>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</si>
  <si>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</si>
  <si>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</si>
  <si>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</si>
  <si>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</si>
  <si>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</si>
  <si>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</si>
  <si>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</si>
  <si>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</si>
  <si>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</si>
  <si>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</si>
  <si>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</si>
  <si>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</si>
  <si>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</si>
  <si>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</si>
  <si>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</si>
  <si>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</si>
  <si>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</si>
  <si>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</si>
  <si>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</si>
  <si>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</si>
  <si>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</si>
  <si>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</si>
  <si>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</si>
  <si>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</si>
  <si>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</si>
  <si>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</si>
  <si>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</si>
  <si>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</si>
  <si>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</si>
  <si>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</si>
  <si>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</si>
  <si>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</si>
  <si>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</si>
  <si>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</si>
  <si>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</si>
  <si>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</si>
  <si>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</si>
  <si>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</si>
  <si>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</si>
  <si>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</si>
  <si>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</si>
  <si>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</si>
  <si>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</si>
  <si>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</si>
  <si>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</si>
  <si>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</si>
  <si>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</si>
  <si>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</si>
  <si>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</si>
  <si>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</si>
  <si>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</si>
  <si>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</si>
  <si>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</si>
  <si>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</si>
  <si>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</si>
  <si>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</si>
  <si>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</si>
  <si>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</si>
  <si>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</si>
  <si>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</si>
  <si>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</si>
  <si>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</si>
  <si>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</si>
  <si>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</si>
  <si>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</si>
  <si>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</si>
  <si>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</si>
  <si>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</si>
  <si>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</si>
  <si>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</si>
  <si>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</si>
  <si>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</si>
  <si>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</si>
  <si>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</si>
  <si>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</si>
  <si>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</si>
  <si>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</si>
  <si>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</si>
  <si>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</si>
  <si>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</si>
  <si>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</si>
  <si>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</si>
  <si>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</si>
  <si>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</si>
  <si>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</si>
  <si>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</si>
  <si>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</si>
  <si>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</si>
  <si>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</si>
  <si>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</si>
  <si>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</si>
  <si>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</si>
  <si>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</si>
  <si>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</si>
  <si>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</si>
  <si>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</si>
  <si>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</si>
  <si>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</si>
  <si>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</si>
  <si>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</si>
  <si>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</si>
  <si>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</si>
  <si>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</si>
  <si>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</si>
  <si>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</si>
  <si>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</si>
  <si>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</si>
  <si>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</si>
  <si>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</si>
  <si>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</si>
  <si>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</si>
  <si>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</si>
  <si>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</si>
  <si>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</si>
  <si>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</si>
  <si>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</si>
  <si>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</si>
  <si>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</si>
  <si>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</si>
  <si>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</si>
  <si>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</si>
  <si>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</si>
  <si>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</si>
  <si>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</si>
  <si>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</si>
  <si>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</si>
  <si>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</si>
  <si>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</si>
  <si>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</si>
  <si>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</si>
  <si>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</si>
  <si>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</si>
  <si>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</si>
  <si>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Con base en el PEI vigente y de acuerdo a las problemáticas y potencialidades priorizadas por la municipalidad para el período 2021 - 2025, copiar las columnas B, C, D, E, F,  de la ficha "0_Cat_produc_SIPLANGL_2024", en donde corresponda, las cuales poseen los Eje K´atún,  Prioridades Nacionales de Desarrollo (PND), Metas Estratégicas de Desarrollo (MED), los Resultados Estratégicos de Desarrollo (RED) y Resultados Institucionales (RI).</t>
  </si>
  <si>
    <t>Se agrego al listado</t>
  </si>
  <si>
    <t>ESTRUCTURA DE VINCULACIÓN PLAN - PRESUPUESTO 2024</t>
  </si>
  <si>
    <r>
      <t xml:space="preserve">Población: agregar la información correspondiente al número de personas que serán beneficiadas con las acciones que la municipalidad impulse por medio del os productos e intervenciones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por la municipalidad de acuerdo a su capacidad</t>
    </r>
    <r>
      <rPr>
        <sz val="11"/>
        <color theme="1"/>
        <rFont val="Calibri"/>
        <family val="2"/>
        <scheme val="minor"/>
      </rPr>
      <t xml:space="preserve"> para el período 2024- 2028.  (En el caso que la desagregación sea por número de personas y no por número de familias, debe aplicarse el número promedio de personas por familia del municipio,  según datos del Censo 2018)</t>
    </r>
  </si>
  <si>
    <r>
      <rPr>
        <b/>
        <sz val="14"/>
        <color theme="1"/>
        <rFont val="Calibri"/>
        <family val="2"/>
        <scheme val="minor"/>
      </rPr>
      <t>Intervenciones:</t>
    </r>
    <r>
      <rPr>
        <sz val="14"/>
        <color theme="1"/>
        <rFont val="Calibri"/>
        <family val="2"/>
        <scheme val="minor"/>
      </rPr>
      <t xml:space="preserve"> se refiere a todas las actividades, proyectos, obras que suman y contribuyen a la entrega de los productos, en este caso, los que serán programados para el año siguiente, 2024:
10.1 Nombre del proyecto o actividad. Es importante anotar el nombre del proyecto o actividad tal como se requiere para ingresarlo al SNIP, evitando que aparezcan como dos proyectos diferentes.  
En la descripción del proyecto se debe considerar el proceso, objeto y localización conforme la normativa SNIP.
10.2 Es el número de registro que el Sistema de Inversión Pública (SNIP) de Segeplán le asigna a cada proyecto/obra que la municipalidad ha programado.</t>
    </r>
    <r>
      <rPr>
        <sz val="14"/>
        <rFont val="Calibri"/>
        <family val="2"/>
        <scheme val="minor"/>
      </rPr>
      <t xml:space="preserve">  (En el caso de los proyectos que no forman capital fijo, deberán agregarse con base en las normas establecidas por el SNIP)  </t>
    </r>
    <r>
      <rPr>
        <sz val="14"/>
        <color rgb="FF0000FF"/>
        <rFont val="Calibri"/>
        <family val="2"/>
        <scheme val="minor"/>
      </rPr>
      <t xml:space="preserve">                                                                                   </t>
    </r>
    <r>
      <rPr>
        <sz val="14"/>
        <color theme="1"/>
        <rFont val="Calibri"/>
        <family val="2"/>
        <scheme val="minor"/>
      </rPr>
      <t xml:space="preserve">
</t>
    </r>
    <r>
      <rPr>
        <sz val="14"/>
        <rFont val="Calibri"/>
        <family val="2"/>
        <scheme val="minor"/>
      </rPr>
      <t>10.3 Agregar el código asignado para el efecto, de acuerdo al registro municipal.
10.4 Unidad de Medida coherente con la descripción de la intervención</t>
    </r>
  </si>
  <si>
    <t>Para el 2032, se ha incrementado a XX% de GW/h la energía renovable en la matriz energética en el municipio XXX (de XXX% en XXX a XXX% en 2032).</t>
  </si>
  <si>
    <t>Sin Resultado</t>
  </si>
  <si>
    <t>Baja cobertura en la educación preprimaria</t>
  </si>
  <si>
    <t>Baja cobertura en la educación primaria</t>
  </si>
  <si>
    <t>Baja cobertura en la educación basica</t>
  </si>
  <si>
    <t>Baja cobertura en la educación diversificada</t>
  </si>
  <si>
    <t>Baja cobertura en la educación universitaria</t>
  </si>
  <si>
    <t>Para el 2032, se ha incrementado el acceso a la educación preprimaria en  8  puntos porcentuales  (61.02% en 2016 a 69.02% en el 2032)</t>
  </si>
  <si>
    <t>2. Cobertura de educación primaria</t>
  </si>
  <si>
    <t>2. Cobertura de educación basica</t>
  </si>
  <si>
    <t>2. Cobertura de educación diversificada</t>
  </si>
  <si>
    <t>Dia</t>
  </si>
  <si>
    <t>Municipalidad de :________SAN JOSE DEL GOLFO____________________________________________Departamento:________GUATEMALA___________________</t>
  </si>
  <si>
    <t>Para el 2032, se ha incrementado el acceso a la educación basica en  6  puntos porcentuales  (61.02% en 2016 a 69.02% en el 2032)</t>
  </si>
  <si>
    <t>Para el 2032, se ha incrementado el acceso a la educación primaria en  4  puntos porcentuales  (61.02% en 2016 a 69.02% en el 2032)</t>
  </si>
  <si>
    <t>Para el 2024 se ha aumento en 40% la atención del sistema escolar en el nivel primario incluyendo alimentación escolar, en el municipio de San jose del Golfo (de 40.40% en lectura en 2014 a 45 % a 2024 y de 44.47% en matemática a 48% a 2024)</t>
  </si>
  <si>
    <t>Para el 2024 se ha aumento en 30% la atención del sistema escolar en el nivel primario incluyendo alimentación escolar, en el municipio de San Jose del Golfo ((de 40.40% en lectura en 2014 a 45 % a 2024 y de 44.47% en matemática a 48% a 2024).)</t>
  </si>
  <si>
    <t>Para el24  el 25% de centros educativos de educación básica, cuentan con equipamiento  adecuado para brindar la educación  por medio de telesecundaria en el municipio de San Jose del Golfo (en el nivel basico de 92.07% en 2018 a 93.07% y de 95.73% en 2018 a 96.73% en el  nivel primario)</t>
  </si>
  <si>
    <t>Para el 2024 se ha aumentado a 10% el número de carreras a nivel diversificado para ampliar la oferta educativa a los adolescentes en el municipio de San Jose del Golfo (de 82.1% 2015 a 90% en 2024)</t>
  </si>
  <si>
    <t>Para el 2032, se ha incrementado el acceso a la educación diversificada en  8  puntos porcentuales  (61.02% en 2016 a 69.02% en el 2032)</t>
  </si>
  <si>
    <t>Para el 2032, se ha incrementado el acceso a la educación universitaria en  4  puntos porcentuales  (61.02% en 2016 a 69.02% en el 2032)</t>
  </si>
  <si>
    <t>Para el 2024 se ha aumentado a 2% el número de carreras a nivel universitario para ampliar la oferta educativa a los adolescentes en el municipio de San Jose del Golfo (de 82.1% 2015 a 90% en 2024)</t>
  </si>
  <si>
    <t>Sin resultado</t>
  </si>
  <si>
    <t>Estudiantes del nivel preprimario atendidos en el sistema escolar</t>
  </si>
  <si>
    <t xml:space="preserve">Estudiantes del ciclo basico  atendidos en el sistema escolar </t>
  </si>
  <si>
    <t xml:space="preserve">Estudiantes del ciclo basico diversificado  en el sistema escolar </t>
  </si>
  <si>
    <t xml:space="preserve">Estudiantes del ciclo basico universitario  en el sistema escolar </t>
  </si>
  <si>
    <t>metro</t>
  </si>
  <si>
    <t>BIENESTAR PARA LA GENTE</t>
  </si>
  <si>
    <t>ESTADO GARANTE DE LOS DERECHOS HUMANOS Y CONDUCTOR DEL DESARROLLO</t>
  </si>
  <si>
    <t>RECURSOS NATURALES PARA HOY Y PARA EL FUTURO</t>
  </si>
  <si>
    <t>GUATEMALA URBANA Y RURAL</t>
  </si>
  <si>
    <t>Reducción de la pobreza y protección social</t>
  </si>
  <si>
    <t>Fortalecimiento Institucional, seguridad y justicia</t>
  </si>
  <si>
    <t>Acceso al agua y gestión de RRNN</t>
  </si>
  <si>
    <t xml:space="preserve">Sin MED  </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</si>
  <si>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</si>
  <si>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Disminucion de la pobreza y pobreza extrema</t>
  </si>
  <si>
    <t>Prevencion de hechos delictivos contra el patrimonio</t>
  </si>
  <si>
    <t>Fomento al deporte no federado y a la recreación</t>
  </si>
  <si>
    <t>Cobertura forestal</t>
  </si>
  <si>
    <t>Incremento en el acceso al agua potable domiciliar</t>
  </si>
  <si>
    <t>Incremento al acceso a saneamiento basico</t>
  </si>
  <si>
    <t>Desarrollo municipal y ordenamiento territorial</t>
  </si>
  <si>
    <t>Pocos programas para capacitacion</t>
  </si>
  <si>
    <t>Falta de apoyo en lo deportivo, social y deportivo</t>
  </si>
  <si>
    <t>Falta de alumbrado publico en el municipio</t>
  </si>
  <si>
    <t>Deforestacion en el municipio y en las cuentas</t>
  </si>
  <si>
    <t>Falta de agua en el municipio</t>
  </si>
  <si>
    <t>Falta de  alcantarillado</t>
  </si>
  <si>
    <t>Recoleccion de basura en el municipio</t>
  </si>
  <si>
    <t>Falta de ordenamiento territorial</t>
  </si>
  <si>
    <t>12. ACCESO AL AGUA POTABLE Y SANEAMIENTO BÁSICO</t>
  </si>
  <si>
    <t>01  INCREMENTO EN EL ACCESO AL AGUA POTABLE 
DOMICILIAR</t>
  </si>
  <si>
    <t xml:space="preserve">FAMILIAS CON SERVICIO DE SISTEMA DE DRENAJES </t>
  </si>
  <si>
    <t>FAMILIAS CON SERVICIOS DE RECOLECCION, 
TRATAMIENTO Y DISPOSICION FINAL DE DESECHOS Y 
RESIDUOS SOLIDOS</t>
  </si>
  <si>
    <t>19. MOVILIDAD URBANA Y ESPACIOS PÚBLICOS</t>
  </si>
  <si>
    <t>DESARROLLO MUNICPIAL Y ORDENAMIENTO 
TERRITORIAL</t>
  </si>
  <si>
    <t>23.  DISMINUCIÓN DE LA POBREZA Y POBREZA EXTREMA</t>
  </si>
  <si>
    <t>SECRETARIA DE OBRAS SOCIALES</t>
  </si>
  <si>
    <t>17.  SEGURIDAD INTEGRAL</t>
  </si>
  <si>
    <t>PREVENCIÓN DE HECHOS DELICTIVOS CONTRA EL 
PATRIMONIO</t>
  </si>
  <si>
    <t>31.  FOMENTO AL DEPORTE NO FEDERADO Y A LA RECREACIÓN</t>
  </si>
  <si>
    <t>ACTIVIDADES CULTURALES</t>
  </si>
  <si>
    <t>18.  AMBIENTE Y RECURSOS NATURALES</t>
  </si>
  <si>
    <t>COBERTURA FORESTAL</t>
  </si>
  <si>
    <t xml:space="preserve">1) Población Total del municipio  </t>
  </si>
  <si>
    <t>DIA</t>
  </si>
  <si>
    <t>METRO</t>
  </si>
  <si>
    <t>Municipal</t>
  </si>
  <si>
    <t>Municipalidad de ________SAN JOSE DEL GOLFO__________________________________________________________________________________________________Departamento________________GUATEMALA_______________________________________________________________</t>
  </si>
  <si>
    <t>SIN RESULTADO</t>
  </si>
  <si>
    <t xml:space="preserve"> APOYO A LA EDUCACION PREPRIMARIA EN EL ÁREA RURAL Y URBANA DEL MUNICIPIO SAN JOSE DEL GOLFO, GUATEMALA</t>
  </si>
  <si>
    <t xml:space="preserve"> APOYO A LA EDUCACION PRIMARIA EN EL ÁREA RURAL Y URBANA DEL MUNICIPIO SAN JOSE DEL GOLFO, GUATEMALA</t>
  </si>
  <si>
    <t xml:space="preserve"> APOYO A LA EDUCACION BÁSICA EN EL ÁREA RURAL Y URBANA DEL MUNICIPIO SAN JOSE DEL GOLFO, GUATEMALA</t>
  </si>
  <si>
    <t xml:space="preserve"> APOYO A LA EDUCACION DIVERSIFICA EN EL ÁREA RURAL Y URBANA DEL MUNICIPIO SAN JOSE DEL GOLFO, GUATEMALA</t>
  </si>
  <si>
    <t xml:space="preserve"> APOYO A LA EDUCACION UNIVERSITARIA EN EL ÁREA RURAL Y URBANA DEL MUNICIPIO SAN JOSE DEL GOLFO, GUATEMALA</t>
  </si>
  <si>
    <t xml:space="preserve"> CAPACITACION ASISTENCIA TECNICA , OBRAS SOCIALES DEL MUNICIPIO SAN JOSE DEL GOLFO, GUATEMALA</t>
  </si>
  <si>
    <t>CONSERVACION SERVICIOS DE ENERGÍA ELÉCTRICA EN EDIFICIOS MUNICIPALES , POZOS MECÁNICOS Y ALUMBRADO PÚBLICO DEL MUNICIPIO SAN JOSE DEL GOLFO, GUATEMALA</t>
  </si>
  <si>
    <t>DIFUSION A LA CULTURA DEPORTE Y RECREACIÓN PARA EL MUNICIPIO SAN JOSE DEL GOLFO, GUATEMALA</t>
  </si>
  <si>
    <t>FORESTACION CONSERVACION DE CUENCA VIVERO MUNICIPAL Y AREAS VERDES DEL MUNICIPIO SAN JOSE DEL GOLFO, GUATEMALA</t>
  </si>
  <si>
    <t>SANEAMIENTO SISTEMA DE AGUA POTABLE , POZOS MECÁNICOS , ARTESANALES Y NACIMIENTOS DE AGUA EN EL MUNICIPIO SAN JOSE DEL GOLFO, GUATEMALA</t>
  </si>
  <si>
    <t xml:space="preserve"> SANEAMIENTO SERVICIOS PREVENTIVOS Y CORRECTIVOS PARA LAS PLANTAS DE TRATAMIENTO DE AGUAS RESIDUALES SAN JOSE DEL GOLFO, GUATEMALA</t>
  </si>
  <si>
    <t>SANEAMIENTO SERVICIOS DEL VERTEDERO SANITARIO MUNICIPAL SAN JOSE DEL GOLFO, GUATEMALA</t>
  </si>
  <si>
    <t>SANEAMIENTO SERVICIOS PUBLICOS, ORNATO Y LIMPIEZA DEL MUNICIPIO DE SAN JOSE DEL GOLFO, GUATEMALA</t>
  </si>
  <si>
    <t>CONSTRUCCION MURO DE CONTENCION GAVIONES, ALDEA PONTEZUELAS, SAN JOSE DEL GOLFO, GUATEMALA</t>
  </si>
  <si>
    <t>00</t>
  </si>
  <si>
    <t>01</t>
  </si>
  <si>
    <t>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</si>
</sst>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quot;Q&quot;#,##0"/>
  </numFmts>
  <fonts count="88"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b/>
      <sz val="10"/>
      <color rgb="FF000000"/>
      <name val="Calibri"/>
      <family val="2"/>
      <scheme val="minor"/>
    </font>
    <font>
      <sz val="10"/>
      <color theme="1"/>
      <name val="Calibri"/>
      <family val="2"/>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sz val="12"/>
      <name val="Calibri"/>
      <family val="2"/>
      <scheme val="minor"/>
    </font>
    <font>
      <sz val="10"/>
      <name val="Arial"/>
      <family val="2"/>
    </font>
    <font>
      <b/>
      <sz val="12"/>
      <color theme="4" tint="-0.249977111117893"/>
      <name val="Calibri"/>
      <family val="2"/>
      <scheme val="minor"/>
    </font>
    <font>
      <b/>
      <sz val="12"/>
      <name val="Arial"/>
      <family val="2"/>
    </font>
    <font>
      <sz val="12"/>
      <color theme="1"/>
      <name val="Arial"/>
      <family val="2"/>
    </font>
    <font>
      <sz val="12"/>
      <name val="Arial"/>
      <family val="2"/>
    </font>
    <font>
      <sz val="12"/>
      <color rgb="FF000000"/>
      <name val="Arial"/>
      <family val="2"/>
    </font>
    <font>
      <b/>
      <sz val="12"/>
      <color theme="1"/>
      <name val="Arial"/>
      <family val="2"/>
    </font>
    <font>
      <b/>
      <sz val="14"/>
      <name val="Arial"/>
      <family val="2"/>
    </font>
    <font>
      <b/>
      <sz val="14"/>
      <color theme="0"/>
      <name val="Calibri"/>
      <family val="2"/>
      <scheme val="minor"/>
    </font>
    <font>
      <b/>
      <sz val="12"/>
      <color rgb="FF000000"/>
      <name val="Arial"/>
      <family val="2"/>
    </font>
    <font>
      <b/>
      <sz val="14"/>
      <color theme="0"/>
      <name val="Arial"/>
      <family val="2"/>
    </font>
    <font>
      <b/>
      <sz val="11"/>
      <color theme="0"/>
      <name val="Calibri"/>
      <family val="2"/>
      <scheme val="minor"/>
    </font>
    <font>
      <sz val="11"/>
      <color theme="0"/>
      <name val="Calibri"/>
      <family val="2"/>
      <scheme val="minor"/>
    </font>
    <font>
      <b/>
      <sz val="18"/>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5"/>
      <color theme="1"/>
      <name val="Calibri"/>
      <family val="2"/>
      <scheme val="minor"/>
    </font>
    <font>
      <sz val="10"/>
      <color theme="0"/>
      <name val="Times New Roman"/>
      <family val="1"/>
    </font>
    <font>
      <sz val="14"/>
      <name val="Calibri"/>
      <family val="2"/>
      <scheme val="minor"/>
    </font>
    <font>
      <sz val="14"/>
      <color rgb="FF0000FF"/>
      <name val="Calibri"/>
      <family val="2"/>
      <scheme val="minor"/>
    </font>
    <font>
      <b/>
      <sz val="16"/>
      <color theme="1"/>
      <name val="Calibri"/>
      <family val="2"/>
      <scheme val="minor"/>
    </font>
    <font>
      <b/>
      <sz val="9"/>
      <color indexed="81"/>
      <name val="Tahoma"/>
      <family val="2"/>
    </font>
    <font>
      <sz val="9"/>
      <color indexed="81"/>
      <name val="Tahoma"/>
      <family val="2"/>
    </font>
    <font>
      <b/>
      <sz val="18"/>
      <color theme="0"/>
      <name val="Calibri"/>
      <family val="2"/>
      <scheme val="minor"/>
    </font>
    <font>
      <u/>
      <sz val="12"/>
      <color theme="10"/>
      <name val="Calibri"/>
      <family val="2"/>
      <scheme val="minor"/>
    </font>
    <font>
      <sz val="14"/>
      <color rgb="FFFF0000"/>
      <name val="Calibri"/>
      <family val="2"/>
      <scheme val="minor"/>
    </font>
    <font>
      <sz val="11"/>
      <name val="Arial"/>
      <family val="2"/>
    </font>
    <font>
      <b/>
      <sz val="11"/>
      <color theme="1"/>
      <name val="Arial"/>
      <family val="2"/>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
      <sz val="14"/>
      <color theme="1"/>
      <name val="Arial"/>
      <family val="2"/>
    </font>
    <font>
      <sz val="14"/>
      <name val="Arial"/>
      <family val="2"/>
    </font>
    <font>
      <sz val="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
      <patternFill patternType="solid">
        <fgColor rgb="FF00B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0" tint="-0.14993743705557422"/>
      </top>
      <bottom/>
      <diagonal/>
    </border>
    <border>
      <left style="medium">
        <color indexed="64"/>
      </left>
      <right style="thin">
        <color indexed="64"/>
      </right>
      <top/>
      <bottom style="thin">
        <color indexed="64"/>
      </bottom>
      <diagonal/>
    </border>
    <border>
      <left style="thick">
        <color theme="0" tint="-0.14993743705557422"/>
      </left>
      <right style="thick">
        <color theme="0" tint="-0.14993743705557422"/>
      </right>
      <top style="thick">
        <color theme="0" tint="-0.14993743705557422"/>
      </top>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3"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39"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658">
    <xf numFmtId="0" fontId="0" fillId="0" borderId="0" xfId="0"/>
    <xf numFmtId="0" fontId="0" fillId="2" borderId="0" xfId="0" applyFill="1"/>
    <xf numFmtId="0" fontId="12" fillId="2" borderId="0" xfId="0" applyFont="1" applyFill="1"/>
    <xf numFmtId="0" fontId="12" fillId="2" borderId="1" xfId="0" applyFont="1" applyFill="1" applyBorder="1"/>
    <xf numFmtId="0" fontId="0" fillId="2" borderId="0" xfId="0" applyFill="1" applyAlignment="1">
      <alignment horizontal="center" vertical="center"/>
    </xf>
    <xf numFmtId="0" fontId="14" fillId="4" borderId="1" xfId="0" applyFont="1" applyFill="1" applyBorder="1" applyAlignment="1">
      <alignment horizontal="center" vertical="center" wrapText="1"/>
    </xf>
    <xf numFmtId="0" fontId="16" fillId="2" borderId="0" xfId="0" applyFont="1" applyFill="1"/>
    <xf numFmtId="0" fontId="18" fillId="0" borderId="0" xfId="2" applyFont="1" applyBorder="1" applyAlignment="1" applyProtection="1">
      <alignment vertical="center" wrapText="1"/>
    </xf>
    <xf numFmtId="0" fontId="9" fillId="0" borderId="0" xfId="0" applyFont="1"/>
    <xf numFmtId="0" fontId="19" fillId="0" borderId="0" xfId="2"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0" fillId="2" borderId="0" xfId="4" applyFont="1" applyFill="1"/>
    <xf numFmtId="0" fontId="0" fillId="0" borderId="0" xfId="0" applyAlignment="1">
      <alignment horizontal="center" vertical="center"/>
    </xf>
    <xf numFmtId="0" fontId="0" fillId="0" borderId="0" xfId="0" applyAlignment="1">
      <alignment horizontal="left"/>
    </xf>
    <xf numFmtId="0" fontId="18" fillId="2" borderId="0" xfId="2" applyFont="1" applyFill="1" applyBorder="1" applyAlignment="1" applyProtection="1">
      <alignment vertical="center" wrapText="1"/>
    </xf>
    <xf numFmtId="0" fontId="0" fillId="2" borderId="0" xfId="0" applyFill="1" applyAlignment="1">
      <alignment horizontal="left" vertical="center" wrapText="1"/>
    </xf>
    <xf numFmtId="0" fontId="15" fillId="2" borderId="0" xfId="1" applyFont="1" applyFill="1" applyBorder="1" applyAlignment="1">
      <alignment vertical="center"/>
    </xf>
    <xf numFmtId="9" fontId="12" fillId="2" borderId="0" xfId="5" applyFont="1" applyFill="1"/>
    <xf numFmtId="0" fontId="12" fillId="0" borderId="0" xfId="0" applyFont="1"/>
    <xf numFmtId="9" fontId="14" fillId="4" borderId="1" xfId="5" applyFont="1" applyFill="1" applyBorder="1" applyAlignment="1">
      <alignment horizontal="center" vertical="center" wrapText="1"/>
    </xf>
    <xf numFmtId="167" fontId="12" fillId="2" borderId="1" xfId="0" applyNumberFormat="1" applyFont="1" applyFill="1" applyBorder="1"/>
    <xf numFmtId="9" fontId="12" fillId="0" borderId="1" xfId="5" applyFont="1" applyBorder="1" applyAlignment="1">
      <alignment horizontal="center"/>
    </xf>
    <xf numFmtId="167" fontId="12" fillId="0" borderId="1" xfId="0" applyNumberFormat="1" applyFont="1" applyBorder="1"/>
    <xf numFmtId="9" fontId="12" fillId="2" borderId="1" xfId="5" applyFont="1" applyFill="1" applyBorder="1" applyAlignment="1">
      <alignment horizontal="center"/>
    </xf>
    <xf numFmtId="9" fontId="12" fillId="2" borderId="1" xfId="5" applyFont="1" applyFill="1" applyBorder="1"/>
    <xf numFmtId="0" fontId="14" fillId="6" borderId="1" xfId="0" applyFont="1" applyFill="1" applyBorder="1"/>
    <xf numFmtId="167" fontId="14" fillId="6" borderId="1" xfId="0" applyNumberFormat="1" applyFont="1" applyFill="1" applyBorder="1"/>
    <xf numFmtId="9" fontId="14" fillId="6" borderId="1" xfId="5"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xf numFmtId="9" fontId="14" fillId="2" borderId="1" xfId="5" applyFont="1" applyFill="1" applyBorder="1" applyAlignment="1">
      <alignment horizontal="center"/>
    </xf>
    <xf numFmtId="0" fontId="12" fillId="0" borderId="1" xfId="0" applyFont="1" applyBorder="1"/>
    <xf numFmtId="9" fontId="12" fillId="0" borderId="1" xfId="5" applyFont="1" applyBorder="1"/>
    <xf numFmtId="0" fontId="23" fillId="7" borderId="1" xfId="0" applyFont="1" applyFill="1" applyBorder="1"/>
    <xf numFmtId="167" fontId="23" fillId="7" borderId="1" xfId="0" applyNumberFormat="1" applyFont="1" applyFill="1" applyBorder="1"/>
    <xf numFmtId="0" fontId="12" fillId="7" borderId="1" xfId="0" applyFont="1" applyFill="1" applyBorder="1"/>
    <xf numFmtId="9" fontId="12" fillId="7" borderId="1" xfId="5" applyFont="1" applyFill="1" applyBorder="1"/>
    <xf numFmtId="0" fontId="14" fillId="7" borderId="1" xfId="0" applyFont="1" applyFill="1" applyBorder="1"/>
    <xf numFmtId="9" fontId="14" fillId="7" borderId="1" xfId="5" applyFont="1" applyFill="1" applyBorder="1" applyAlignment="1">
      <alignment horizontal="center"/>
    </xf>
    <xf numFmtId="9" fontId="12" fillId="0" borderId="0" xfId="5" applyFont="1"/>
    <xf numFmtId="0" fontId="1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xf>
    <xf numFmtId="0" fontId="10" fillId="0" borderId="1" xfId="0" applyFont="1" applyBorder="1" applyAlignment="1">
      <alignment vertical="center" wrapText="1"/>
    </xf>
    <xf numFmtId="0" fontId="0" fillId="0" borderId="0" xfId="0" applyAlignment="1">
      <alignment vertical="center" wrapText="1"/>
    </xf>
    <xf numFmtId="0" fontId="15" fillId="2" borderId="0" xfId="4" applyFont="1" applyFill="1" applyAlignment="1">
      <alignment horizontal="left" vertical="center" readingOrder="1"/>
    </xf>
    <xf numFmtId="0" fontId="15" fillId="2" borderId="0" xfId="4" applyFont="1" applyFill="1" applyAlignment="1">
      <alignment horizontal="center" vertical="center" readingOrder="1"/>
    </xf>
    <xf numFmtId="0" fontId="15" fillId="2" borderId="0" xfId="4" applyFont="1" applyFill="1" applyAlignment="1">
      <alignment horizontal="center" vertical="center" wrapText="1" readingOrder="1"/>
    </xf>
    <xf numFmtId="0" fontId="10" fillId="0" borderId="0" xfId="4" applyFont="1"/>
    <xf numFmtId="0" fontId="8" fillId="2" borderId="0" xfId="4" applyFont="1" applyFill="1" applyAlignment="1">
      <alignment horizontal="center" vertical="top" readingOrder="1"/>
    </xf>
    <xf numFmtId="0" fontId="3" fillId="2" borderId="0" xfId="4" applyFont="1" applyFill="1" applyAlignment="1">
      <alignment horizontal="left" vertical="top" readingOrder="1"/>
    </xf>
    <xf numFmtId="0" fontId="10" fillId="2" borderId="0" xfId="4" applyFont="1" applyFill="1" applyAlignment="1">
      <alignment vertical="center"/>
    </xf>
    <xf numFmtId="0" fontId="10" fillId="0" borderId="0" xfId="4" applyFont="1" applyAlignment="1">
      <alignment vertical="center"/>
    </xf>
    <xf numFmtId="0" fontId="16" fillId="4" borderId="1" xfId="0" applyFont="1" applyFill="1" applyBorder="1" applyAlignment="1">
      <alignment horizontal="center" vertical="center" wrapText="1"/>
    </xf>
    <xf numFmtId="0" fontId="10" fillId="0" borderId="1" xfId="4" applyFont="1" applyBorder="1"/>
    <xf numFmtId="0" fontId="14" fillId="2" borderId="0" xfId="4" applyFont="1" applyFill="1" applyAlignment="1">
      <alignment horizontal="center" vertical="top" readingOrder="1"/>
    </xf>
    <xf numFmtId="0" fontId="0" fillId="2" borderId="0" xfId="4" applyFont="1" applyFill="1" applyAlignment="1">
      <alignment horizontal="left" vertical="top" wrapText="1" readingOrder="1"/>
    </xf>
    <xf numFmtId="0" fontId="20" fillId="4" borderId="1" xfId="0" applyFont="1" applyFill="1" applyBorder="1" applyAlignment="1">
      <alignment horizontal="center" vertical="center" wrapText="1"/>
    </xf>
    <xf numFmtId="0" fontId="15" fillId="2" borderId="14" xfId="1" applyFont="1" applyFill="1" applyBorder="1" applyAlignment="1">
      <alignment vertical="center"/>
    </xf>
    <xf numFmtId="0" fontId="21" fillId="2" borderId="0" xfId="0" applyFont="1" applyFill="1" applyAlignment="1">
      <alignment vertical="center"/>
    </xf>
    <xf numFmtId="0" fontId="24" fillId="2" borderId="0" xfId="0" applyFont="1" applyFill="1" applyAlignment="1">
      <alignmen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9" fillId="0" borderId="1" xfId="0" applyFont="1" applyBorder="1" applyAlignment="1">
      <alignment horizontal="center" vertical="center" wrapText="1"/>
    </xf>
    <xf numFmtId="0" fontId="12" fillId="2" borderId="0" xfId="0" applyFont="1" applyFill="1" applyAlignment="1">
      <alignment horizontal="left" vertical="top" wrapText="1"/>
    </xf>
    <xf numFmtId="0" fontId="28" fillId="2" borderId="0" xfId="0" applyFont="1" applyFill="1" applyAlignment="1">
      <alignment horizontal="left" vertical="top" wrapText="1"/>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0" fontId="23" fillId="2" borderId="0" xfId="1" applyFont="1" applyFill="1" applyAlignment="1">
      <alignment vertical="center"/>
    </xf>
    <xf numFmtId="0" fontId="14" fillId="0" borderId="1" xfId="0" applyFont="1" applyBorder="1"/>
    <xf numFmtId="0" fontId="14" fillId="0" borderId="1" xfId="0" applyFont="1" applyBorder="1" applyAlignment="1">
      <alignment wrapText="1"/>
    </xf>
    <xf numFmtId="0" fontId="14" fillId="0" borderId="0" xfId="0" applyFont="1"/>
    <xf numFmtId="9" fontId="14" fillId="0" borderId="0" xfId="5" applyFont="1" applyAlignment="1">
      <alignment horizontal="center"/>
    </xf>
    <xf numFmtId="0" fontId="14" fillId="2" borderId="0" xfId="0" applyFont="1" applyFill="1"/>
    <xf numFmtId="9" fontId="14" fillId="2" borderId="0" xfId="5" applyFont="1" applyFill="1" applyAlignment="1">
      <alignment horizontal="center"/>
    </xf>
    <xf numFmtId="0" fontId="15" fillId="2" borderId="0" xfId="1" applyFont="1" applyFill="1" applyAlignment="1">
      <alignment vertical="center"/>
    </xf>
    <xf numFmtId="0" fontId="17" fillId="5"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20" fillId="5" borderId="1" xfId="0" applyFont="1" applyFill="1" applyBorder="1" applyAlignment="1">
      <alignment horizontal="center" vertical="center" wrapText="1"/>
    </xf>
    <xf numFmtId="0" fontId="11" fillId="0" borderId="1" xfId="4" applyFont="1" applyBorder="1" applyAlignment="1">
      <alignment horizontal="center" vertical="center"/>
    </xf>
    <xf numFmtId="0" fontId="0" fillId="0" borderId="1" xfId="0" applyBorder="1" applyAlignment="1">
      <alignment vertical="center"/>
    </xf>
    <xf numFmtId="0" fontId="0" fillId="2" borderId="0" xfId="0" applyFill="1" applyAlignment="1">
      <alignment horizontal="center"/>
    </xf>
    <xf numFmtId="0" fontId="0" fillId="0" borderId="0" xfId="0" applyAlignment="1">
      <alignment horizontal="center"/>
    </xf>
    <xf numFmtId="0" fontId="37" fillId="0" borderId="0" xfId="0" applyFont="1" applyAlignment="1">
      <alignment vertical="center"/>
    </xf>
    <xf numFmtId="0" fontId="8" fillId="0" borderId="1" xfId="0" applyFont="1" applyBorder="1" applyAlignment="1">
      <alignment horizontal="center" vertical="center" wrapText="1"/>
    </xf>
    <xf numFmtId="165" fontId="0" fillId="0" borderId="16" xfId="0" applyNumberFormat="1" applyBorder="1" applyAlignment="1">
      <alignment vertical="center"/>
    </xf>
    <xf numFmtId="0" fontId="12" fillId="2" borderId="0" xfId="0" applyFont="1" applyFill="1" applyAlignment="1">
      <alignment horizontal="center" vertical="top" wrapText="1"/>
    </xf>
    <xf numFmtId="0" fontId="19" fillId="0" borderId="5" xfId="0" applyFont="1" applyBorder="1" applyAlignment="1">
      <alignment horizontal="center" vertical="center" wrapText="1"/>
    </xf>
    <xf numFmtId="0" fontId="41" fillId="0" borderId="0" xfId="0" applyFont="1" applyAlignment="1">
      <alignment horizontal="center" vertical="center" wrapText="1" readingOrder="1"/>
    </xf>
    <xf numFmtId="0" fontId="46" fillId="4" borderId="19" xfId="0" applyFont="1" applyFill="1" applyBorder="1" applyAlignment="1">
      <alignment horizontal="center" vertical="center" wrapText="1"/>
    </xf>
    <xf numFmtId="168" fontId="46" fillId="4" borderId="19" xfId="6" applyNumberFormat="1" applyFont="1" applyFill="1" applyBorder="1" applyAlignment="1">
      <alignment horizontal="center" vertical="center" wrapText="1"/>
    </xf>
    <xf numFmtId="0" fontId="46" fillId="4" borderId="19" xfId="6" applyFont="1" applyFill="1" applyBorder="1" applyAlignment="1">
      <alignment horizontal="center" vertical="center" wrapText="1"/>
    </xf>
    <xf numFmtId="0" fontId="46" fillId="4" borderId="19" xfId="0" applyFont="1" applyFill="1" applyBorder="1" applyAlignment="1">
      <alignment horizontal="left" vertical="center" wrapText="1"/>
    </xf>
    <xf numFmtId="0" fontId="46" fillId="4" borderId="19" xfId="0" applyFont="1" applyFill="1" applyBorder="1" applyAlignment="1">
      <alignment horizontal="center" vertical="center" wrapText="1" readingOrder="1"/>
    </xf>
    <xf numFmtId="169" fontId="46" fillId="4" borderId="19" xfId="0" applyNumberFormat="1" applyFont="1" applyFill="1" applyBorder="1" applyAlignment="1">
      <alignment horizontal="center" vertical="center" wrapText="1" readingOrder="1"/>
    </xf>
    <xf numFmtId="1" fontId="46" fillId="4" borderId="19" xfId="0" applyNumberFormat="1" applyFont="1" applyFill="1" applyBorder="1" applyAlignment="1">
      <alignment horizontal="center" vertical="center" wrapText="1" readingOrder="1"/>
    </xf>
    <xf numFmtId="2" fontId="46" fillId="4" borderId="35" xfId="0" applyNumberFormat="1" applyFont="1" applyFill="1" applyBorder="1" applyAlignment="1">
      <alignment horizontal="center" vertical="center" wrapText="1" readingOrder="1"/>
    </xf>
    <xf numFmtId="0" fontId="9" fillId="0" borderId="15"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25"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46" fillId="4" borderId="36" xfId="0" applyFont="1" applyFill="1" applyBorder="1" applyAlignment="1">
      <alignment horizontal="left" vertical="center" wrapText="1"/>
    </xf>
    <xf numFmtId="169" fontId="46" fillId="4" borderId="20" xfId="0" applyNumberFormat="1" applyFont="1" applyFill="1" applyBorder="1" applyAlignment="1">
      <alignment horizontal="center" vertical="center" wrapText="1" readingOrder="1"/>
    </xf>
    <xf numFmtId="165" fontId="0" fillId="2" borderId="0" xfId="0" applyNumberFormat="1" applyFill="1" applyAlignment="1">
      <alignment horizontal="center"/>
    </xf>
    <xf numFmtId="165" fontId="0" fillId="0" borderId="0" xfId="0" applyNumberFormat="1" applyAlignment="1">
      <alignment horizontal="center"/>
    </xf>
    <xf numFmtId="165" fontId="6" fillId="0" borderId="0" xfId="0" applyNumberFormat="1" applyFont="1" applyAlignment="1">
      <alignment horizontal="center"/>
    </xf>
    <xf numFmtId="168" fontId="47" fillId="11" borderId="29" xfId="0" applyNumberFormat="1" applyFont="1" applyFill="1" applyBorder="1" applyAlignment="1">
      <alignment horizontal="center" vertical="center" wrapText="1"/>
    </xf>
    <xf numFmtId="0" fontId="45" fillId="0" borderId="0" xfId="0" applyFont="1"/>
    <xf numFmtId="168" fontId="49" fillId="12" borderId="43" xfId="0" applyNumberFormat="1" applyFont="1" applyFill="1" applyBorder="1" applyAlignment="1">
      <alignment horizontal="center" vertical="center" wrapText="1"/>
    </xf>
    <xf numFmtId="168" fontId="49" fillId="12" borderId="40" xfId="0" applyNumberFormat="1" applyFont="1" applyFill="1" applyBorder="1" applyAlignment="1">
      <alignment horizontal="center" vertical="center" wrapText="1"/>
    </xf>
    <xf numFmtId="0" fontId="12" fillId="2" borderId="0" xfId="0" applyFont="1" applyFill="1" applyAlignment="1">
      <alignment vertical="top" wrapText="1"/>
    </xf>
    <xf numFmtId="0" fontId="28" fillId="2" borderId="0" xfId="0" applyFont="1" applyFill="1" applyAlignment="1">
      <alignment vertical="top" wrapText="1"/>
    </xf>
    <xf numFmtId="0" fontId="9" fillId="0" borderId="3" xfId="0" applyFont="1" applyBorder="1" applyAlignment="1">
      <alignment horizontal="center" vertical="center" wrapText="1"/>
    </xf>
    <xf numFmtId="0" fontId="46" fillId="4" borderId="34" xfId="0" applyFont="1" applyFill="1" applyBorder="1" applyAlignment="1">
      <alignment horizontal="left" vertical="center" wrapText="1"/>
    </xf>
    <xf numFmtId="0" fontId="0" fillId="2" borderId="1" xfId="0" applyFill="1" applyBorder="1" applyAlignment="1">
      <alignment vertical="top"/>
    </xf>
    <xf numFmtId="0" fontId="0" fillId="0" borderId="1" xfId="0" applyBorder="1"/>
    <xf numFmtId="0" fontId="12" fillId="2" borderId="1" xfId="0" applyFont="1" applyFill="1" applyBorder="1" applyAlignment="1">
      <alignment horizontal="left" vertical="top" wrapText="1"/>
    </xf>
    <xf numFmtId="168" fontId="22" fillId="0" borderId="1" xfId="0" applyNumberFormat="1" applyFont="1" applyBorder="1" applyAlignment="1">
      <alignment horizontal="center" vertical="center" wrapText="1" readingOrder="1"/>
    </xf>
    <xf numFmtId="168" fontId="22" fillId="0" borderId="16" xfId="0" applyNumberFormat="1" applyFont="1" applyBorder="1" applyAlignment="1">
      <alignment horizontal="center" vertical="center" wrapText="1" readingOrder="1"/>
    </xf>
    <xf numFmtId="0" fontId="10" fillId="0" borderId="2" xfId="0" applyFont="1" applyBorder="1" applyAlignment="1">
      <alignment horizontal="center" vertical="center" wrapText="1"/>
    </xf>
    <xf numFmtId="0" fontId="0" fillId="0" borderId="0" xfId="0" applyAlignment="1">
      <alignment horizontal="right" vertical="center"/>
    </xf>
    <xf numFmtId="165" fontId="0" fillId="0" borderId="0" xfId="0" applyNumberFormat="1"/>
    <xf numFmtId="2" fontId="0" fillId="0" borderId="0" xfId="0" applyNumberFormat="1"/>
    <xf numFmtId="0" fontId="0" fillId="4" borderId="1" xfId="0" applyFill="1" applyBorder="1" applyAlignment="1">
      <alignment horizontal="left" vertical="center" wrapText="1"/>
    </xf>
    <xf numFmtId="0" fontId="51" fillId="14" borderId="8" xfId="0" applyFont="1" applyFill="1" applyBorder="1" applyAlignment="1">
      <alignment horizontal="left" vertical="center" wrapText="1"/>
    </xf>
    <xf numFmtId="0" fontId="62" fillId="2" borderId="0" xfId="0" applyFont="1" applyFill="1" applyAlignment="1">
      <alignment vertical="center" wrapText="1"/>
    </xf>
    <xf numFmtId="0" fontId="51" fillId="14" borderId="1" xfId="0" applyFont="1" applyFill="1" applyBorder="1" applyAlignment="1">
      <alignment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16" borderId="1" xfId="0" applyFill="1" applyBorder="1" applyAlignment="1">
      <alignment horizontal="center" vertical="center"/>
    </xf>
    <xf numFmtId="0" fontId="17" fillId="16"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64" fillId="2" borderId="1" xfId="0" applyFont="1" applyFill="1" applyBorder="1" applyAlignment="1">
      <alignment horizontal="left" vertical="top" wrapText="1"/>
    </xf>
    <xf numFmtId="0" fontId="64" fillId="2" borderId="1" xfId="0" applyFont="1" applyFill="1" applyBorder="1" applyAlignment="1">
      <alignment horizontal="center" vertical="top" wrapText="1"/>
    </xf>
    <xf numFmtId="0" fontId="64" fillId="2" borderId="7" xfId="0" applyFont="1" applyFill="1" applyBorder="1" applyAlignment="1">
      <alignment horizontal="center" vertical="top" wrapText="1"/>
    </xf>
    <xf numFmtId="0" fontId="64"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2" borderId="0" xfId="0" applyFont="1" applyFill="1"/>
    <xf numFmtId="0" fontId="12" fillId="2" borderId="0" xfId="0" applyFont="1" applyFill="1" applyAlignment="1">
      <alignment vertical="center"/>
    </xf>
    <xf numFmtId="0" fontId="47" fillId="17" borderId="53"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4" borderId="1" xfId="0" applyFill="1" applyBorder="1" applyAlignment="1">
      <alignment horizontal="left" vertical="top" wrapText="1"/>
    </xf>
    <xf numFmtId="0" fontId="0" fillId="0" borderId="0" xfId="0" applyAlignment="1">
      <alignment horizontal="left" wrapText="1"/>
    </xf>
    <xf numFmtId="0" fontId="0" fillId="0" borderId="0" xfId="2" applyFont="1" applyBorder="1" applyAlignment="1" applyProtection="1">
      <alignment horizontal="left" vertical="center" wrapText="1"/>
    </xf>
    <xf numFmtId="0" fontId="0" fillId="2" borderId="2" xfId="0" applyFill="1" applyBorder="1" applyAlignment="1">
      <alignment horizontal="center" vertical="center"/>
    </xf>
    <xf numFmtId="0" fontId="28" fillId="2" borderId="4" xfId="0" applyFont="1" applyFill="1" applyBorder="1" applyAlignment="1">
      <alignment horizontal="center" vertical="center"/>
    </xf>
    <xf numFmtId="0" fontId="12" fillId="2" borderId="1" xfId="0" applyFont="1" applyFill="1" applyBorder="1" applyAlignment="1">
      <alignment horizontal="center" vertical="center"/>
    </xf>
    <xf numFmtId="168" fontId="47" fillId="11" borderId="43" xfId="0" applyNumberFormat="1" applyFont="1" applyFill="1" applyBorder="1" applyAlignment="1">
      <alignment horizontal="center" vertical="center" wrapText="1"/>
    </xf>
    <xf numFmtId="0" fontId="29" fillId="2" borderId="1" xfId="0" applyFont="1" applyFill="1" applyBorder="1" applyAlignment="1">
      <alignment horizontal="center" vertical="center"/>
    </xf>
    <xf numFmtId="0" fontId="23" fillId="2" borderId="7" xfId="0" applyFont="1" applyFill="1" applyBorder="1" applyAlignment="1">
      <alignment horizontal="left" vertical="top" wrapText="1"/>
    </xf>
    <xf numFmtId="0" fontId="41" fillId="0" borderId="2" xfId="0" applyFont="1" applyBorder="1" applyAlignment="1">
      <alignment horizontal="center" vertical="center" wrapText="1"/>
    </xf>
    <xf numFmtId="2" fontId="0" fillId="0" borderId="0" xfId="0" applyNumberFormat="1" applyAlignment="1">
      <alignment vertical="center"/>
    </xf>
    <xf numFmtId="0" fontId="12" fillId="0" borderId="1" xfId="0" applyFont="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xf>
    <xf numFmtId="0" fontId="0" fillId="2" borderId="14" xfId="0" applyFill="1" applyBorder="1" applyAlignment="1">
      <alignment horizontal="center" vertical="center"/>
    </xf>
    <xf numFmtId="0" fontId="0" fillId="2" borderId="0" xfId="0" applyFill="1" applyAlignment="1">
      <alignment horizontal="center" vertical="center" wrapText="1"/>
    </xf>
    <xf numFmtId="0" fontId="27" fillId="2" borderId="0" xfId="0" applyFont="1" applyFill="1" applyAlignment="1">
      <alignment vertical="top"/>
    </xf>
    <xf numFmtId="0" fontId="27" fillId="2" borderId="0" xfId="0" applyFont="1" applyFill="1" applyAlignment="1">
      <alignment vertical="top" wrapText="1"/>
    </xf>
    <xf numFmtId="0" fontId="8" fillId="2" borderId="0" xfId="0" applyFont="1" applyFill="1" applyAlignment="1">
      <alignment vertical="top" wrapText="1"/>
    </xf>
    <xf numFmtId="0" fontId="0" fillId="2" borderId="0" xfId="0" applyFill="1" applyAlignment="1">
      <alignment vertical="top" wrapText="1"/>
    </xf>
    <xf numFmtId="0" fontId="12" fillId="2" borderId="0" xfId="0" applyFont="1" applyFill="1" applyAlignment="1">
      <alignment vertical="center" wrapText="1"/>
    </xf>
    <xf numFmtId="0" fontId="0" fillId="2" borderId="0" xfId="0" applyFill="1" applyAlignment="1">
      <alignment vertical="top"/>
    </xf>
    <xf numFmtId="0" fontId="0" fillId="2" borderId="0" xfId="0" applyFill="1" applyAlignment="1">
      <alignment horizontal="left" vertical="top" wrapText="1"/>
    </xf>
    <xf numFmtId="0" fontId="20" fillId="2" borderId="0" xfId="0" applyFont="1" applyFill="1" applyAlignment="1">
      <alignment vertical="top" wrapText="1"/>
    </xf>
    <xf numFmtId="0" fontId="40" fillId="2" borderId="0" xfId="0" applyFont="1" applyFill="1" applyAlignment="1">
      <alignment vertical="top" wrapText="1"/>
    </xf>
    <xf numFmtId="0" fontId="28" fillId="2" borderId="47" xfId="0" applyFont="1" applyFill="1" applyBorder="1" applyAlignment="1">
      <alignment vertical="top" wrapText="1"/>
    </xf>
    <xf numFmtId="0" fontId="35" fillId="2" borderId="0" xfId="0" applyFont="1" applyFill="1" applyAlignment="1">
      <alignment vertical="center"/>
    </xf>
    <xf numFmtId="0" fontId="34" fillId="2" borderId="0" xfId="0" applyFont="1" applyFill="1" applyAlignment="1">
      <alignment horizontal="center"/>
    </xf>
    <xf numFmtId="0" fontId="16" fillId="0" borderId="0" xfId="0" applyFont="1"/>
    <xf numFmtId="0" fontId="43" fillId="0" borderId="2" xfId="0" applyFont="1" applyBorder="1" applyAlignment="1">
      <alignment horizontal="center" vertical="center" wrapText="1"/>
    </xf>
    <xf numFmtId="0" fontId="11" fillId="8" borderId="17" xfId="0" applyFont="1" applyFill="1" applyBorder="1" applyAlignment="1">
      <alignment horizontal="center" vertical="center" wrapText="1"/>
    </xf>
    <xf numFmtId="0" fontId="17" fillId="0" borderId="1" xfId="0" applyFont="1" applyBorder="1" applyAlignment="1">
      <alignment horizontal="center" vertical="center" wrapText="1"/>
    </xf>
    <xf numFmtId="0" fontId="11" fillId="8" borderId="17" xfId="0" applyFont="1" applyFill="1" applyBorder="1" applyAlignment="1">
      <alignment horizontal="center" vertical="center" wrapText="1" readingOrder="1"/>
    </xf>
    <xf numFmtId="0" fontId="11" fillId="8" borderId="58" xfId="0" applyFont="1" applyFill="1" applyBorder="1" applyAlignment="1">
      <alignment horizontal="center" vertical="center" wrapText="1"/>
    </xf>
    <xf numFmtId="3" fontId="11" fillId="8" borderId="17" xfId="0" applyNumberFormat="1" applyFont="1" applyFill="1" applyBorder="1" applyAlignment="1">
      <alignment horizontal="center" vertical="center" wrapText="1"/>
    </xf>
    <xf numFmtId="44" fontId="11" fillId="8" borderId="17" xfId="0" applyNumberFormat="1"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43" fillId="0" borderId="1" xfId="0" applyFont="1" applyBorder="1" applyAlignment="1">
      <alignment vertical="center" wrapText="1"/>
    </xf>
    <xf numFmtId="0" fontId="20" fillId="10" borderId="41"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43" fillId="0" borderId="2" xfId="0" applyFont="1" applyBorder="1" applyAlignment="1">
      <alignment horizontal="center" vertical="center" wrapText="1" readingOrder="1"/>
    </xf>
    <xf numFmtId="44" fontId="43" fillId="0" borderId="2" xfId="40" applyFont="1" applyFill="1" applyBorder="1" applyAlignment="1">
      <alignment horizontal="center" vertical="center" wrapText="1" readingOrder="1"/>
    </xf>
    <xf numFmtId="0" fontId="42" fillId="0" borderId="2" xfId="0" applyFont="1" applyBorder="1" applyAlignment="1">
      <alignment horizontal="center" vertical="center"/>
    </xf>
    <xf numFmtId="165" fontId="42" fillId="0" borderId="44" xfId="0" applyNumberFormat="1" applyFont="1" applyBorder="1" applyAlignment="1">
      <alignment horizontal="right" vertical="center"/>
    </xf>
    <xf numFmtId="3" fontId="20" fillId="2" borderId="39" xfId="0" applyNumberFormat="1" applyFont="1" applyFill="1" applyBorder="1" applyAlignment="1">
      <alignment horizontal="center" vertical="center" wrapText="1"/>
    </xf>
    <xf numFmtId="0" fontId="17" fillId="2" borderId="0" xfId="2" applyFont="1" applyFill="1" applyBorder="1" applyAlignment="1" applyProtection="1">
      <alignment horizontal="left" vertical="center" wrapText="1"/>
    </xf>
    <xf numFmtId="0" fontId="17" fillId="2" borderId="0" xfId="2" applyFont="1" applyFill="1" applyBorder="1" applyAlignment="1" applyProtection="1">
      <alignment horizontal="center" vertical="center" wrapText="1"/>
    </xf>
    <xf numFmtId="0" fontId="70" fillId="2" borderId="0" xfId="2" applyFont="1" applyFill="1" applyBorder="1" applyAlignment="1" applyProtection="1">
      <alignment vertical="center" wrapText="1"/>
    </xf>
    <xf numFmtId="0" fontId="8" fillId="0" borderId="0" xfId="0" applyFont="1"/>
    <xf numFmtId="0" fontId="8" fillId="0" borderId="0" xfId="0" applyFont="1" applyAlignment="1">
      <alignment horizontal="center" vertical="center"/>
    </xf>
    <xf numFmtId="3" fontId="29" fillId="2" borderId="1" xfId="0" applyNumberFormat="1" applyFont="1" applyFill="1" applyBorder="1" applyAlignment="1">
      <alignment horizontal="center" vertical="center" wrapText="1"/>
    </xf>
    <xf numFmtId="0" fontId="29" fillId="2" borderId="1" xfId="0" applyFont="1" applyFill="1" applyBorder="1" applyAlignment="1">
      <alignment horizontal="left" vertical="center" wrapText="1"/>
    </xf>
    <xf numFmtId="0" fontId="16" fillId="8" borderId="43" xfId="0" applyFont="1" applyFill="1" applyBorder="1" applyAlignment="1">
      <alignment horizontal="center" vertical="center" wrapText="1" readingOrder="1"/>
    </xf>
    <xf numFmtId="0" fontId="16" fillId="8" borderId="41"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16" fillId="8" borderId="29" xfId="0" applyFont="1" applyFill="1" applyBorder="1" applyAlignment="1">
      <alignment vertical="center" wrapText="1" readingOrder="1"/>
    </xf>
    <xf numFmtId="0" fontId="16" fillId="8" borderId="48" xfId="0" applyFont="1" applyFill="1" applyBorder="1" applyAlignment="1">
      <alignment horizontal="center" vertical="center" wrapText="1" readingOrder="1"/>
    </xf>
    <xf numFmtId="0" fontId="15" fillId="0" borderId="14" xfId="0" applyFont="1" applyBorder="1" applyAlignment="1">
      <alignment vertical="center" wrapText="1" readingOrder="1"/>
    </xf>
    <xf numFmtId="0" fontId="36" fillId="2" borderId="8" xfId="0" applyFont="1" applyFill="1" applyBorder="1" applyAlignment="1">
      <alignment vertical="top" wrapText="1"/>
    </xf>
    <xf numFmtId="0" fontId="36" fillId="2" borderId="3" xfId="0" applyFont="1" applyFill="1" applyBorder="1" applyAlignment="1">
      <alignment vertical="top" wrapText="1"/>
    </xf>
    <xf numFmtId="0" fontId="23" fillId="2" borderId="8" xfId="0" applyFont="1" applyFill="1" applyBorder="1" applyAlignment="1">
      <alignment vertical="top" wrapText="1"/>
    </xf>
    <xf numFmtId="0" fontId="23" fillId="2" borderId="3" xfId="0" applyFont="1" applyFill="1" applyBorder="1" applyAlignment="1">
      <alignment vertical="top" wrapText="1"/>
    </xf>
    <xf numFmtId="0" fontId="0" fillId="0" borderId="3" xfId="0" applyBorder="1" applyAlignment="1">
      <alignment horizontal="left" vertical="center" wrapText="1"/>
    </xf>
    <xf numFmtId="0" fontId="0" fillId="0" borderId="1" xfId="0" applyBorder="1" applyAlignment="1">
      <alignment vertical="center" wrapText="1"/>
    </xf>
    <xf numFmtId="0" fontId="0" fillId="0" borderId="9" xfId="0" applyBorder="1" applyAlignment="1">
      <alignment horizontal="center" vertical="center" wrapText="1"/>
    </xf>
    <xf numFmtId="0" fontId="48"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42" fillId="0" borderId="1" xfId="0" applyFont="1" applyBorder="1" applyAlignment="1">
      <alignment vertical="center" wrapText="1"/>
    </xf>
    <xf numFmtId="0" fontId="1" fillId="0" borderId="1" xfId="0" applyFont="1" applyBorder="1" applyAlignment="1">
      <alignment horizontal="center" vertical="center" wrapText="1"/>
    </xf>
    <xf numFmtId="0" fontId="42" fillId="0" borderId="5" xfId="0" applyFont="1" applyBorder="1" applyAlignment="1">
      <alignment horizontal="left" vertical="center" wrapText="1"/>
    </xf>
    <xf numFmtId="0" fontId="42" fillId="0" borderId="5" xfId="0" applyFont="1" applyBorder="1" applyAlignment="1">
      <alignment vertical="center" wrapText="1"/>
    </xf>
    <xf numFmtId="0" fontId="43" fillId="0" borderId="1" xfId="0" applyFont="1" applyBorder="1" applyAlignment="1">
      <alignment horizontal="left" vertical="center" wrapText="1"/>
    </xf>
    <xf numFmtId="0" fontId="45" fillId="0" borderId="15" xfId="0" applyFont="1" applyBorder="1" applyAlignment="1">
      <alignment vertical="center" wrapText="1"/>
    </xf>
    <xf numFmtId="0" fontId="45" fillId="0" borderId="3" xfId="0" applyFont="1" applyBorder="1" applyAlignment="1">
      <alignment horizontal="center" vertical="center" wrapText="1"/>
    </xf>
    <xf numFmtId="0" fontId="45"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0" fillId="0" borderId="15" xfId="0" applyBorder="1" applyAlignment="1">
      <alignment horizontal="left" vertical="center" wrapText="1"/>
    </xf>
    <xf numFmtId="165" fontId="12" fillId="0" borderId="5" xfId="0" applyNumberFormat="1" applyFont="1" applyBorder="1" applyAlignment="1">
      <alignment horizontal="center" vertical="center" wrapText="1"/>
    </xf>
    <xf numFmtId="0" fontId="56" fillId="0" borderId="1" xfId="0" applyFont="1" applyBorder="1" applyAlignment="1">
      <alignment horizontal="center" vertical="center" wrapText="1"/>
    </xf>
    <xf numFmtId="0" fontId="72" fillId="0" borderId="1" xfId="0" applyFont="1" applyBorder="1" applyAlignment="1">
      <alignment horizontal="justify" vertical="center"/>
    </xf>
    <xf numFmtId="0" fontId="72" fillId="0" borderId="5" xfId="0" applyFont="1" applyBorder="1" applyAlignment="1">
      <alignment horizontal="left" vertical="center" wrapText="1"/>
    </xf>
    <xf numFmtId="0" fontId="41" fillId="0" borderId="1" xfId="0" applyFont="1" applyBorder="1" applyAlignment="1">
      <alignment horizontal="center" vertical="center" wrapText="1"/>
    </xf>
    <xf numFmtId="0" fontId="20" fillId="9" borderId="2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63" fillId="0" borderId="0" xfId="0" applyFont="1" applyAlignment="1">
      <alignment vertical="center" wrapText="1"/>
    </xf>
    <xf numFmtId="0" fontId="75" fillId="0" borderId="0" xfId="0" applyFont="1" applyAlignment="1">
      <alignment vertical="center" wrapText="1"/>
    </xf>
    <xf numFmtId="0" fontId="23" fillId="9" borderId="4" xfId="0" applyFont="1" applyFill="1" applyBorder="1" applyAlignment="1">
      <alignment horizontal="center" vertical="center" wrapText="1"/>
    </xf>
    <xf numFmtId="0" fontId="58" fillId="0" borderId="1" xfId="0" applyFont="1" applyBorder="1" applyAlignment="1">
      <alignment horizontal="center" vertical="center" wrapText="1"/>
    </xf>
    <xf numFmtId="0" fontId="61" fillId="0" borderId="0" xfId="0" applyFont="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6" fillId="4" borderId="1" xfId="0" applyFont="1" applyFill="1" applyBorder="1" applyAlignment="1">
      <alignment horizontal="left" vertical="top" wrapText="1"/>
    </xf>
    <xf numFmtId="0" fontId="36" fillId="4" borderId="1" xfId="0" applyFont="1" applyFill="1" applyBorder="1" applyAlignment="1">
      <alignment vertical="center" wrapText="1"/>
    </xf>
    <xf numFmtId="0" fontId="36" fillId="4" borderId="5" xfId="0" applyFont="1" applyFill="1" applyBorder="1" applyAlignment="1">
      <alignment horizontal="center" vertical="center" wrapText="1"/>
    </xf>
    <xf numFmtId="0" fontId="76" fillId="22" borderId="9" xfId="0" applyFont="1" applyFill="1" applyBorder="1" applyAlignment="1">
      <alignment horizontal="center" vertical="center" wrapText="1"/>
    </xf>
    <xf numFmtId="0" fontId="77" fillId="2" borderId="1" xfId="0" applyFont="1" applyFill="1" applyBorder="1" applyAlignment="1">
      <alignment vertical="center" wrapText="1"/>
    </xf>
    <xf numFmtId="0" fontId="51" fillId="2" borderId="0" xfId="0" applyFont="1" applyFill="1" applyAlignment="1">
      <alignment horizontal="center" vertical="center" wrapText="1"/>
    </xf>
    <xf numFmtId="0" fontId="61" fillId="2" borderId="0" xfId="0" applyFont="1" applyFill="1" applyAlignment="1">
      <alignment vertical="center" wrapText="1"/>
    </xf>
    <xf numFmtId="0" fontId="78" fillId="2" borderId="1" xfId="0" applyFont="1" applyFill="1" applyBorder="1" applyAlignment="1">
      <alignment vertical="center" wrapText="1"/>
    </xf>
    <xf numFmtId="0" fontId="60" fillId="2" borderId="0" xfId="0" applyFont="1" applyFill="1" applyAlignment="1">
      <alignment vertical="center" wrapText="1"/>
    </xf>
    <xf numFmtId="0" fontId="59" fillId="2" borderId="0" xfId="0" applyFont="1" applyFill="1" applyAlignment="1">
      <alignment vertical="center" wrapText="1"/>
    </xf>
    <xf numFmtId="0" fontId="58" fillId="2" borderId="1" xfId="0" applyFont="1" applyFill="1" applyBorder="1" applyAlignment="1">
      <alignment vertical="center" wrapText="1"/>
    </xf>
    <xf numFmtId="0" fontId="53" fillId="2" borderId="0" xfId="0" applyFont="1" applyFill="1" applyAlignment="1">
      <alignment vertical="center" wrapText="1"/>
    </xf>
    <xf numFmtId="0" fontId="59" fillId="2" borderId="1" xfId="0" applyFont="1" applyFill="1" applyBorder="1" applyAlignment="1">
      <alignment horizontal="center" vertical="center" wrapText="1"/>
    </xf>
    <xf numFmtId="0" fontId="76" fillId="23" borderId="9" xfId="0" applyFont="1" applyFill="1" applyBorder="1" applyAlignment="1">
      <alignment horizontal="left" vertical="top" wrapText="1"/>
    </xf>
    <xf numFmtId="0" fontId="76" fillId="23" borderId="61" xfId="0" applyFont="1" applyFill="1" applyBorder="1" applyAlignment="1">
      <alignment horizontal="left" vertical="top" wrapText="1"/>
    </xf>
    <xf numFmtId="0" fontId="76" fillId="23" borderId="12" xfId="0" applyFont="1" applyFill="1" applyBorder="1" applyAlignment="1">
      <alignment horizontal="left" vertical="top" wrapText="1"/>
    </xf>
    <xf numFmtId="0" fontId="76" fillId="23" borderId="1" xfId="0" applyFont="1" applyFill="1" applyBorder="1" applyAlignment="1">
      <alignment horizontal="left" vertical="top" wrapText="1"/>
    </xf>
    <xf numFmtId="0" fontId="64" fillId="23" borderId="9" xfId="0" applyFont="1" applyFill="1" applyBorder="1" applyAlignment="1">
      <alignment horizontal="left" vertical="top" wrapText="1"/>
    </xf>
    <xf numFmtId="0" fontId="76" fillId="23" borderId="9" xfId="0" applyFont="1" applyFill="1" applyBorder="1" applyAlignment="1">
      <alignment horizontal="center" vertical="center" wrapText="1"/>
    </xf>
    <xf numFmtId="0" fontId="64" fillId="22" borderId="9" xfId="0" applyFont="1" applyFill="1" applyBorder="1" applyAlignment="1">
      <alignment horizontal="center" vertical="center" wrapText="1"/>
    </xf>
    <xf numFmtId="0" fontId="76" fillId="23" borderId="5" xfId="0" applyFont="1" applyFill="1" applyBorder="1" applyAlignment="1">
      <alignment horizontal="left" vertical="top" wrapText="1"/>
    </xf>
    <xf numFmtId="0" fontId="76" fillId="23" borderId="10" xfId="0" applyFont="1" applyFill="1" applyBorder="1" applyAlignment="1">
      <alignment horizontal="left" vertical="top" wrapText="1"/>
    </xf>
    <xf numFmtId="0" fontId="58" fillId="2" borderId="1" xfId="0" applyFont="1" applyFill="1" applyBorder="1" applyAlignment="1">
      <alignment horizontal="left" vertical="top" wrapText="1"/>
    </xf>
    <xf numFmtId="0" fontId="53" fillId="2" borderId="0" xfId="0" applyFont="1" applyFill="1" applyAlignment="1">
      <alignment horizontal="left" vertical="top" wrapText="1"/>
    </xf>
    <xf numFmtId="0" fontId="71" fillId="4" borderId="1" xfId="0" applyFont="1" applyFill="1" applyBorder="1" applyAlignment="1">
      <alignment horizontal="left" vertical="center" wrapText="1"/>
    </xf>
    <xf numFmtId="0" fontId="58" fillId="2" borderId="1" xfId="0" applyFont="1" applyFill="1" applyBorder="1" applyAlignment="1">
      <alignment horizontal="center" vertical="center" wrapText="1"/>
    </xf>
    <xf numFmtId="0" fontId="53" fillId="2" borderId="0" xfId="0" applyFont="1" applyFill="1" applyAlignment="1">
      <alignment horizontal="center" vertical="center" wrapText="1"/>
    </xf>
    <xf numFmtId="0" fontId="64" fillId="22" borderId="1" xfId="0" applyFont="1" applyFill="1" applyBorder="1" applyAlignment="1">
      <alignment horizontal="center" vertical="center" wrapText="1"/>
    </xf>
    <xf numFmtId="0" fontId="57" fillId="18" borderId="1" xfId="0" applyFont="1" applyFill="1" applyBorder="1" applyAlignment="1">
      <alignment horizontal="center" vertical="center" wrapText="1"/>
    </xf>
    <xf numFmtId="0" fontId="57" fillId="18" borderId="1" xfId="0" applyFont="1" applyFill="1" applyBorder="1" applyAlignment="1">
      <alignment horizontal="left" vertical="center" wrapText="1"/>
    </xf>
    <xf numFmtId="0" fontId="57" fillId="18" borderId="1" xfId="0" applyFont="1" applyFill="1" applyBorder="1" applyAlignment="1">
      <alignment vertical="center" wrapText="1"/>
    </xf>
    <xf numFmtId="0" fontId="57" fillId="20" borderId="9" xfId="0" applyFont="1" applyFill="1" applyBorder="1" applyAlignment="1">
      <alignment horizontal="left" vertical="top" wrapText="1"/>
    </xf>
    <xf numFmtId="0" fontId="57" fillId="18" borderId="5" xfId="0" applyFont="1" applyFill="1" applyBorder="1" applyAlignment="1">
      <alignment horizontal="center" vertical="center" wrapText="1"/>
    </xf>
    <xf numFmtId="0" fontId="53" fillId="0" borderId="0" xfId="0" applyFont="1" applyAlignment="1">
      <alignment horizontal="center" vertical="center" wrapText="1"/>
    </xf>
    <xf numFmtId="0" fontId="76" fillId="23" borderId="9" xfId="0" applyFont="1" applyFill="1" applyBorder="1" applyAlignment="1">
      <alignment horizontal="center" vertical="top" wrapText="1"/>
    </xf>
    <xf numFmtId="0" fontId="57" fillId="14" borderId="1" xfId="0" applyFont="1" applyFill="1" applyBorder="1" applyAlignment="1">
      <alignment horizontal="left" vertical="center" wrapText="1"/>
    </xf>
    <xf numFmtId="0" fontId="57" fillId="14" borderId="1" xfId="0" applyFont="1" applyFill="1" applyBorder="1" applyAlignment="1">
      <alignment horizontal="center" vertical="center" wrapText="1"/>
    </xf>
    <xf numFmtId="0" fontId="57" fillId="14" borderId="5" xfId="0" applyFont="1" applyFill="1" applyBorder="1" applyAlignment="1">
      <alignment horizontal="center" vertical="center" wrapText="1"/>
    </xf>
    <xf numFmtId="0" fontId="64" fillId="4" borderId="1" xfId="0" applyFont="1" applyFill="1" applyBorder="1" applyAlignment="1">
      <alignment vertical="center" wrapText="1"/>
    </xf>
    <xf numFmtId="0" fontId="57" fillId="14" borderId="1" xfId="0" applyFont="1" applyFill="1" applyBorder="1" applyAlignment="1">
      <alignment vertical="center" wrapText="1"/>
    </xf>
    <xf numFmtId="0" fontId="58" fillId="0" borderId="1" xfId="0" applyFont="1" applyBorder="1" applyAlignment="1">
      <alignment vertical="center" wrapText="1"/>
    </xf>
    <xf numFmtId="0" fontId="53" fillId="0" borderId="0" xfId="0" applyFont="1" applyAlignment="1">
      <alignment vertical="center" wrapText="1"/>
    </xf>
    <xf numFmtId="0" fontId="79" fillId="23" borderId="12" xfId="0" applyFont="1" applyFill="1" applyBorder="1" applyAlignment="1">
      <alignment horizontal="center" vertical="top" wrapText="1"/>
    </xf>
    <xf numFmtId="0" fontId="64" fillId="23" borderId="10" xfId="0" applyFont="1" applyFill="1" applyBorder="1" applyAlignment="1">
      <alignment horizontal="left" vertical="top" wrapText="1"/>
    </xf>
    <xf numFmtId="0" fontId="81" fillId="21" borderId="10" xfId="0" applyFont="1" applyFill="1" applyBorder="1" applyAlignment="1">
      <alignment horizontal="left" vertical="top" wrapText="1"/>
    </xf>
    <xf numFmtId="0" fontId="81" fillId="21" borderId="62" xfId="0" applyFont="1" applyFill="1" applyBorder="1" applyAlignment="1">
      <alignment horizontal="left" vertical="top" wrapText="1"/>
    </xf>
    <xf numFmtId="0" fontId="47" fillId="14" borderId="1" xfId="0" applyFont="1" applyFill="1" applyBorder="1" applyAlignment="1">
      <alignment horizontal="center" vertical="center" wrapText="1"/>
    </xf>
    <xf numFmtId="0" fontId="80" fillId="21" borderId="12" xfId="0" applyFont="1" applyFill="1" applyBorder="1" applyAlignment="1">
      <alignment horizontal="left" vertical="top" wrapText="1"/>
    </xf>
    <xf numFmtId="0" fontId="80" fillId="21" borderId="10" xfId="0" applyFont="1" applyFill="1" applyBorder="1" applyAlignment="1">
      <alignment horizontal="left" vertical="top" wrapText="1"/>
    </xf>
    <xf numFmtId="0" fontId="80" fillId="21" borderId="62" xfId="0" applyFont="1" applyFill="1" applyBorder="1" applyAlignment="1">
      <alignment horizontal="left" vertical="top" wrapText="1"/>
    </xf>
    <xf numFmtId="0" fontId="81" fillId="21" borderId="62" xfId="0" applyFont="1" applyFill="1" applyBorder="1" applyAlignment="1">
      <alignment horizontal="center" vertical="center" wrapText="1"/>
    </xf>
    <xf numFmtId="0" fontId="80" fillId="21" borderId="62" xfId="0" applyFont="1" applyFill="1" applyBorder="1" applyAlignment="1">
      <alignment horizontal="center" vertical="center" wrapText="1"/>
    </xf>
    <xf numFmtId="0" fontId="80" fillId="21" borderId="68" xfId="0" applyFont="1" applyFill="1" applyBorder="1" applyAlignment="1">
      <alignment horizontal="center" vertical="center" wrapText="1"/>
    </xf>
    <xf numFmtId="0" fontId="76" fillId="23" borderId="62" xfId="0" applyFont="1" applyFill="1" applyBorder="1" applyAlignment="1">
      <alignment horizontal="left" vertical="top" wrapText="1"/>
    </xf>
    <xf numFmtId="0" fontId="77" fillId="0" borderId="1" xfId="0" applyFont="1" applyBorder="1" applyAlignment="1">
      <alignment vertical="center" wrapText="1"/>
    </xf>
    <xf numFmtId="0" fontId="51" fillId="0" borderId="0" xfId="0" applyFont="1" applyAlignment="1">
      <alignment vertical="center" wrapText="1"/>
    </xf>
    <xf numFmtId="0" fontId="51" fillId="14" borderId="0" xfId="0" applyFont="1" applyFill="1" applyAlignment="1">
      <alignment vertical="center" wrapText="1"/>
    </xf>
    <xf numFmtId="0" fontId="51" fillId="14" borderId="3" xfId="0" applyFont="1" applyFill="1" applyBorder="1" applyAlignment="1">
      <alignment vertical="center" wrapText="1"/>
    </xf>
    <xf numFmtId="0" fontId="64" fillId="23" borderId="12" xfId="0" applyFont="1" applyFill="1" applyBorder="1" applyAlignment="1">
      <alignment horizontal="left" vertical="top" wrapText="1"/>
    </xf>
    <xf numFmtId="0" fontId="64" fillId="23" borderId="2" xfId="0" applyFont="1" applyFill="1" applyBorder="1" applyAlignment="1">
      <alignment horizontal="left" vertical="top" wrapText="1"/>
    </xf>
    <xf numFmtId="0" fontId="23" fillId="4" borderId="1" xfId="0" applyFont="1" applyFill="1" applyBorder="1" applyAlignment="1">
      <alignment horizontal="left" vertical="center" wrapText="1"/>
    </xf>
    <xf numFmtId="0" fontId="64" fillId="4" borderId="5" xfId="0" applyFont="1" applyFill="1" applyBorder="1" applyAlignment="1">
      <alignment horizontal="center" vertical="center" wrapText="1"/>
    </xf>
    <xf numFmtId="0" fontId="76" fillId="22" borderId="1" xfId="0" applyFont="1" applyFill="1" applyBorder="1" applyAlignment="1">
      <alignment horizontal="center" vertical="center" wrapText="1"/>
    </xf>
    <xf numFmtId="0" fontId="76" fillId="23" borderId="2" xfId="0" applyFont="1" applyFill="1" applyBorder="1" applyAlignment="1">
      <alignment horizontal="left" vertical="top" wrapText="1"/>
    </xf>
    <xf numFmtId="0" fontId="76" fillId="23" borderId="10" xfId="0" applyFont="1" applyFill="1" applyBorder="1" applyAlignment="1">
      <alignment horizontal="center" vertical="center" wrapText="1"/>
    </xf>
    <xf numFmtId="0" fontId="76" fillId="23" borderId="2" xfId="0" applyFont="1" applyFill="1" applyBorder="1" applyAlignment="1">
      <alignment horizontal="left" vertical="center" wrapText="1"/>
    </xf>
    <xf numFmtId="0" fontId="76" fillId="23" borderId="12" xfId="0" applyFont="1" applyFill="1" applyBorder="1" applyAlignment="1">
      <alignment horizontal="left" vertical="center" wrapText="1"/>
    </xf>
    <xf numFmtId="0" fontId="64" fillId="23" borderId="10" xfId="0" applyFont="1" applyFill="1" applyBorder="1" applyAlignment="1">
      <alignment horizontal="left" vertical="center" wrapText="1"/>
    </xf>
    <xf numFmtId="0" fontId="64" fillId="23" borderId="2" xfId="0" applyFont="1" applyFill="1" applyBorder="1" applyAlignment="1">
      <alignment horizontal="left" vertical="center" wrapText="1"/>
    </xf>
    <xf numFmtId="0" fontId="64" fillId="23" borderId="12" xfId="0" applyFont="1" applyFill="1" applyBorder="1" applyAlignment="1">
      <alignment horizontal="left" vertical="center" wrapText="1"/>
    </xf>
    <xf numFmtId="0" fontId="76" fillId="23" borderId="10" xfId="0" applyFont="1" applyFill="1" applyBorder="1" applyAlignment="1">
      <alignment horizontal="left" vertical="center" wrapText="1"/>
    </xf>
    <xf numFmtId="0" fontId="76" fillId="23" borderId="9" xfId="0" applyFont="1" applyFill="1" applyBorder="1" applyAlignment="1">
      <alignment horizontal="left" vertical="center" wrapText="1"/>
    </xf>
    <xf numFmtId="0" fontId="74" fillId="22" borderId="1" xfId="0" applyFont="1" applyFill="1" applyBorder="1" applyAlignment="1">
      <alignment horizontal="left" vertical="top" wrapText="1"/>
    </xf>
    <xf numFmtId="0" fontId="58" fillId="2" borderId="0" xfId="0" applyFont="1" applyFill="1" applyAlignment="1">
      <alignment horizontal="center" vertical="center" wrapText="1"/>
    </xf>
    <xf numFmtId="0" fontId="15" fillId="4" borderId="1" xfId="0" applyFont="1" applyFill="1" applyBorder="1" applyAlignment="1">
      <alignment horizontal="left" vertical="center" wrapText="1"/>
    </xf>
    <xf numFmtId="0" fontId="80" fillId="21" borderId="3" xfId="0" applyFont="1" applyFill="1" applyBorder="1" applyAlignment="1">
      <alignment horizontal="left" vertical="top" wrapText="1"/>
    </xf>
    <xf numFmtId="0" fontId="80" fillId="21" borderId="8" xfId="0" applyFont="1" applyFill="1" applyBorder="1" applyAlignment="1">
      <alignment horizontal="left" vertical="top" wrapText="1"/>
    </xf>
    <xf numFmtId="0" fontId="64" fillId="4" borderId="1" xfId="0" applyFont="1" applyFill="1" applyBorder="1" applyAlignment="1">
      <alignment horizontal="left" vertical="center" wrapText="1"/>
    </xf>
    <xf numFmtId="0" fontId="56" fillId="2" borderId="0" xfId="0" applyFont="1" applyFill="1" applyAlignment="1">
      <alignment horizontal="center"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horizontal="center" vertical="center" wrapText="1"/>
    </xf>
    <xf numFmtId="0" fontId="55" fillId="0" borderId="0" xfId="0" applyFont="1" applyAlignment="1">
      <alignment horizontal="center" vertical="center" wrapText="1"/>
    </xf>
    <xf numFmtId="0" fontId="54" fillId="0" borderId="0" xfId="0" applyFont="1" applyAlignment="1">
      <alignment horizontal="center" vertical="center" wrapText="1"/>
    </xf>
    <xf numFmtId="0" fontId="58" fillId="0" borderId="0" xfId="0" applyFont="1" applyAlignment="1">
      <alignment vertical="center" wrapText="1"/>
    </xf>
    <xf numFmtId="0" fontId="56" fillId="0" borderId="0" xfId="0" applyFont="1" applyAlignment="1">
      <alignment horizontal="center" vertical="center" wrapText="1"/>
    </xf>
    <xf numFmtId="0" fontId="5" fillId="16" borderId="1" xfId="2" applyFill="1" applyBorder="1" applyAlignment="1">
      <alignment horizontal="center" vertical="center"/>
    </xf>
    <xf numFmtId="0" fontId="64" fillId="22" borderId="62" xfId="0" applyFont="1" applyFill="1" applyBorder="1" applyAlignment="1">
      <alignment horizontal="center" vertical="center" wrapText="1"/>
    </xf>
    <xf numFmtId="0" fontId="79" fillId="23" borderId="12" xfId="0" applyFont="1" applyFill="1" applyBorder="1" applyAlignment="1">
      <alignment horizontal="center" vertical="center" wrapText="1"/>
    </xf>
    <xf numFmtId="0" fontId="43" fillId="0" borderId="45" xfId="0" applyFont="1" applyBorder="1" applyAlignment="1">
      <alignment horizontal="center" vertical="center" wrapText="1"/>
    </xf>
    <xf numFmtId="15" fontId="53" fillId="2" borderId="0" xfId="0" applyNumberFormat="1" applyFont="1" applyFill="1" applyAlignment="1">
      <alignment horizontal="center" vertical="center" wrapText="1"/>
    </xf>
    <xf numFmtId="44" fontId="64" fillId="4" borderId="1" xfId="40" applyFont="1" applyFill="1" applyBorder="1" applyAlignment="1">
      <alignment vertical="center" wrapText="1"/>
    </xf>
    <xf numFmtId="0" fontId="12" fillId="23" borderId="10" xfId="0" applyFont="1" applyFill="1" applyBorder="1" applyAlignment="1">
      <alignment horizontal="left" vertical="top" wrapText="1"/>
    </xf>
    <xf numFmtId="0" fontId="64" fillId="24" borderId="12" xfId="0" applyFont="1" applyFill="1" applyBorder="1" applyAlignment="1">
      <alignment horizontal="left" vertical="top" wrapText="1"/>
    </xf>
    <xf numFmtId="0" fontId="64" fillId="14" borderId="1" xfId="0" applyFont="1" applyFill="1" applyBorder="1" applyAlignment="1">
      <alignment horizontal="left" vertical="center" wrapText="1"/>
    </xf>
    <xf numFmtId="0" fontId="64" fillId="14" borderId="1" xfId="0" applyFont="1" applyFill="1" applyBorder="1" applyAlignment="1">
      <alignment vertical="center" wrapText="1"/>
    </xf>
    <xf numFmtId="0" fontId="64" fillId="21" borderId="5" xfId="0" applyFont="1" applyFill="1" applyBorder="1" applyAlignment="1">
      <alignment horizontal="left" vertical="top" wrapText="1"/>
    </xf>
    <xf numFmtId="0" fontId="64" fillId="23" borderId="47" xfId="0" applyFont="1" applyFill="1" applyBorder="1" applyAlignment="1">
      <alignment horizontal="left" vertical="top" wrapText="1"/>
    </xf>
    <xf numFmtId="0" fontId="64" fillId="23" borderId="62" xfId="0" applyFont="1" applyFill="1" applyBorder="1" applyAlignment="1">
      <alignment horizontal="left" vertical="top" wrapText="1"/>
    </xf>
    <xf numFmtId="0" fontId="43" fillId="0" borderId="1" xfId="0" applyFont="1" applyBorder="1" applyAlignment="1">
      <alignment horizontal="center" vertical="center" wrapText="1"/>
    </xf>
    <xf numFmtId="0" fontId="43"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76" fillId="22" borderId="12" xfId="0" applyFont="1" applyFill="1" applyBorder="1" applyAlignment="1">
      <alignment horizontal="center" vertical="center" wrapText="1"/>
    </xf>
    <xf numFmtId="0" fontId="76" fillId="2" borderId="1" xfId="0" applyFont="1" applyFill="1" applyBorder="1" applyAlignment="1">
      <alignment horizontal="center" vertical="center" wrapText="1"/>
    </xf>
    <xf numFmtId="0" fontId="72" fillId="0" borderId="1" xfId="0" applyFont="1" applyBorder="1" applyAlignment="1">
      <alignment horizontal="justify" vertical="center" wrapText="1"/>
    </xf>
    <xf numFmtId="0" fontId="12" fillId="0" borderId="1" xfId="0" applyFont="1" applyBorder="1" applyAlignment="1">
      <alignment vertical="center"/>
    </xf>
    <xf numFmtId="0" fontId="45" fillId="0" borderId="45" xfId="0" applyFont="1" applyBorder="1" applyAlignment="1">
      <alignment horizontal="center" vertical="center"/>
    </xf>
    <xf numFmtId="0" fontId="42" fillId="0" borderId="45" xfId="0" applyFont="1" applyBorder="1" applyAlignment="1">
      <alignment horizontal="center" vertical="center" wrapText="1"/>
    </xf>
    <xf numFmtId="0" fontId="44" fillId="0" borderId="45" xfId="0" applyFont="1" applyBorder="1" applyAlignment="1">
      <alignment horizontal="center" vertical="center" wrapText="1"/>
    </xf>
    <xf numFmtId="0" fontId="48" fillId="0" borderId="45" xfId="0" applyFont="1" applyBorder="1" applyAlignment="1">
      <alignment horizontal="center" vertical="center" wrapText="1"/>
    </xf>
    <xf numFmtId="0" fontId="45" fillId="2" borderId="70" xfId="0" applyFont="1" applyFill="1" applyBorder="1" applyAlignment="1">
      <alignment horizontal="center" vertical="center" wrapText="1"/>
    </xf>
    <xf numFmtId="3" fontId="45" fillId="0" borderId="45" xfId="0" applyNumberFormat="1" applyFont="1" applyBorder="1" applyAlignment="1">
      <alignment horizontal="center" vertical="center" wrapText="1"/>
    </xf>
    <xf numFmtId="0" fontId="45" fillId="2" borderId="69" xfId="0" applyFont="1" applyFill="1" applyBorder="1" applyAlignment="1">
      <alignment horizontal="center" vertical="center" wrapText="1"/>
    </xf>
    <xf numFmtId="0" fontId="43" fillId="0" borderId="47" xfId="0" applyFont="1" applyBorder="1" applyAlignment="1">
      <alignment horizontal="center" vertical="center" wrapText="1"/>
    </xf>
    <xf numFmtId="0" fontId="42" fillId="0" borderId="2" xfId="0" applyFont="1" applyBorder="1" applyAlignment="1">
      <alignment vertical="center"/>
    </xf>
    <xf numFmtId="1" fontId="41" fillId="2" borderId="70" xfId="0" applyNumberFormat="1" applyFont="1" applyFill="1" applyBorder="1" applyAlignment="1">
      <alignment horizontal="center" vertical="center" wrapText="1" readingOrder="1"/>
    </xf>
    <xf numFmtId="169" fontId="41" fillId="2" borderId="70" xfId="0" applyNumberFormat="1" applyFont="1" applyFill="1" applyBorder="1" applyAlignment="1">
      <alignment horizontal="center" vertical="center" wrapText="1" readingOrder="1"/>
    </xf>
    <xf numFmtId="2" fontId="41" fillId="2" borderId="70" xfId="0" applyNumberFormat="1" applyFont="1" applyFill="1" applyBorder="1" applyAlignment="1">
      <alignment horizontal="center" vertical="center" wrapText="1" readingOrder="1"/>
    </xf>
    <xf numFmtId="169" fontId="41" fillId="2" borderId="71" xfId="0" applyNumberFormat="1" applyFont="1" applyFill="1" applyBorder="1" applyAlignment="1">
      <alignment horizontal="center" vertical="center" wrapText="1" readingOrder="1"/>
    </xf>
    <xf numFmtId="0" fontId="41" fillId="2" borderId="70" xfId="0" applyFont="1" applyFill="1" applyBorder="1" applyAlignment="1">
      <alignment horizontal="center" vertical="center" wrapText="1" readingOrder="1"/>
    </xf>
    <xf numFmtId="0" fontId="64" fillId="22" borderId="9" xfId="0" applyFont="1" applyFill="1" applyBorder="1" applyAlignment="1">
      <alignment horizontal="left" vertical="top" wrapText="1"/>
    </xf>
    <xf numFmtId="0" fontId="64" fillId="2" borderId="1" xfId="0" applyFont="1" applyFill="1" applyBorder="1" applyAlignment="1">
      <alignment vertical="center" wrapText="1"/>
    </xf>
    <xf numFmtId="0" fontId="0" fillId="2" borderId="70" xfId="0" applyFill="1" applyBorder="1" applyAlignment="1">
      <alignment horizontal="center" vertical="center" wrapText="1"/>
    </xf>
    <xf numFmtId="0" fontId="0" fillId="2" borderId="1" xfId="0" applyFill="1" applyBorder="1" applyAlignment="1">
      <alignment vertical="center" wrapText="1"/>
    </xf>
    <xf numFmtId="0" fontId="12" fillId="2" borderId="1" xfId="0" applyFont="1" applyFill="1" applyBorder="1" applyAlignment="1">
      <alignment horizontal="center" vertical="center" wrapText="1"/>
    </xf>
    <xf numFmtId="0" fontId="0" fillId="2" borderId="9" xfId="0" applyFill="1" applyBorder="1" applyAlignment="1">
      <alignment vertical="center" wrapText="1"/>
    </xf>
    <xf numFmtId="0" fontId="0" fillId="2" borderId="5" xfId="0" applyFill="1" applyBorder="1" applyAlignment="1">
      <alignment vertical="center" wrapText="1"/>
    </xf>
    <xf numFmtId="0" fontId="0" fillId="2" borderId="72" xfId="0" applyFill="1" applyBorder="1" applyAlignment="1">
      <alignment vertical="center" wrapText="1"/>
    </xf>
    <xf numFmtId="0" fontId="0" fillId="2" borderId="73" xfId="0" applyFill="1" applyBorder="1" applyAlignment="1">
      <alignment vertical="center" wrapText="1"/>
    </xf>
    <xf numFmtId="168" fontId="85" fillId="2" borderId="1" xfId="0" applyNumberFormat="1" applyFont="1" applyFill="1" applyBorder="1" applyAlignment="1">
      <alignment horizontal="center" vertical="center" wrapText="1"/>
    </xf>
    <xf numFmtId="168" fontId="85" fillId="2" borderId="1" xfId="0" applyNumberFormat="1" applyFont="1" applyFill="1" applyBorder="1" applyAlignment="1">
      <alignment horizontal="center" vertical="center"/>
    </xf>
    <xf numFmtId="165" fontId="41" fillId="0" borderId="70" xfId="6"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36" fillId="2" borderId="15" xfId="0" applyFont="1" applyFill="1" applyBorder="1" applyAlignment="1">
      <alignment vertical="center" wrapText="1"/>
    </xf>
    <xf numFmtId="0" fontId="76" fillId="2" borderId="15"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76" fillId="2" borderId="0" xfId="0" applyFont="1" applyFill="1" applyAlignment="1">
      <alignment horizontal="center" vertical="center" wrapText="1"/>
    </xf>
    <xf numFmtId="0" fontId="36" fillId="2" borderId="5" xfId="0" applyFont="1" applyFill="1" applyBorder="1" applyAlignment="1">
      <alignment vertical="center" wrapText="1"/>
    </xf>
    <xf numFmtId="0" fontId="0" fillId="0" borderId="1" xfId="0" applyBorder="1" applyAlignment="1">
      <alignment horizontal="center" vertical="center" wrapText="1"/>
    </xf>
    <xf numFmtId="0" fontId="76" fillId="22" borderId="12" xfId="0" applyFont="1" applyFill="1" applyBorder="1" applyAlignment="1">
      <alignment horizontal="left" vertical="top" wrapText="1"/>
    </xf>
    <xf numFmtId="3" fontId="20" fillId="2" borderId="0" xfId="0" applyNumberFormat="1" applyFont="1" applyFill="1" applyAlignment="1">
      <alignment vertical="center" wrapText="1"/>
    </xf>
    <xf numFmtId="0" fontId="20" fillId="2" borderId="7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2" borderId="75" xfId="0" applyFill="1" applyBorder="1" applyAlignment="1">
      <alignment horizontal="center" vertical="center" wrapText="1"/>
    </xf>
    <xf numFmtId="0" fontId="0" fillId="2" borderId="3" xfId="0" applyFill="1" applyBorder="1" applyAlignment="1">
      <alignment vertical="center" wrapText="1"/>
    </xf>
    <xf numFmtId="0" fontId="12" fillId="2" borderId="3" xfId="0" applyFont="1" applyFill="1" applyBorder="1" applyAlignment="1">
      <alignment horizontal="center" vertical="center" wrapText="1"/>
    </xf>
    <xf numFmtId="0" fontId="0" fillId="2" borderId="10" xfId="0" applyFill="1" applyBorder="1" applyAlignment="1">
      <alignment vertical="center" wrapText="1"/>
    </xf>
    <xf numFmtId="0" fontId="0" fillId="2" borderId="8" xfId="0" applyFill="1" applyBorder="1" applyAlignment="1">
      <alignment vertical="center" wrapText="1"/>
    </xf>
    <xf numFmtId="0" fontId="0" fillId="2" borderId="76" xfId="0" applyFill="1" applyBorder="1" applyAlignment="1">
      <alignment vertical="center" wrapText="1"/>
    </xf>
    <xf numFmtId="0" fontId="42" fillId="0" borderId="1" xfId="0" applyFont="1" applyBorder="1" applyAlignment="1">
      <alignment horizontal="center" vertical="center" wrapText="1"/>
    </xf>
    <xf numFmtId="0" fontId="20" fillId="2" borderId="8" xfId="0" applyFont="1" applyFill="1" applyBorder="1" applyAlignment="1">
      <alignment horizontal="left" vertical="center" wrapText="1"/>
    </xf>
    <xf numFmtId="3" fontId="20" fillId="2" borderId="8"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Alignment="1">
      <alignment horizontal="center" vertical="center" wrapText="1"/>
    </xf>
    <xf numFmtId="0" fontId="17" fillId="2" borderId="0" xfId="0" applyFont="1" applyFill="1"/>
    <xf numFmtId="0" fontId="20" fillId="2" borderId="2"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0" fillId="0" borderId="1" xfId="4" applyFont="1" applyBorder="1" applyAlignment="1">
      <alignment horizontal="center" vertical="center"/>
    </xf>
    <xf numFmtId="167" fontId="12" fillId="25" borderId="1" xfId="0" applyNumberFormat="1" applyFont="1" applyFill="1" applyBorder="1"/>
    <xf numFmtId="0" fontId="44" fillId="0" borderId="1" xfId="0" applyFont="1" applyBorder="1" applyAlignment="1">
      <alignment horizontal="center" vertical="center" wrapText="1"/>
    </xf>
    <xf numFmtId="0" fontId="42" fillId="0" borderId="2" xfId="0" applyFont="1" applyBorder="1" applyAlignment="1">
      <alignment vertical="center" wrapText="1"/>
    </xf>
    <xf numFmtId="0" fontId="20" fillId="9" borderId="39" xfId="0" applyFont="1" applyFill="1" applyBorder="1" applyAlignment="1">
      <alignment horizontal="center" vertical="center" wrapText="1"/>
    </xf>
    <xf numFmtId="0" fontId="72" fillId="0" borderId="1" xfId="0" applyFont="1" applyBorder="1" applyAlignment="1">
      <alignment vertical="center" wrapText="1"/>
    </xf>
    <xf numFmtId="0" fontId="10" fillId="0" borderId="4" xfId="0" applyFont="1" applyBorder="1" applyAlignment="1">
      <alignment horizontal="center" vertical="center" wrapText="1"/>
    </xf>
    <xf numFmtId="44" fontId="43" fillId="0" borderId="2" xfId="0" applyNumberFormat="1" applyFont="1" applyBorder="1" applyAlignment="1">
      <alignment horizontal="center" vertical="center" wrapText="1" readingOrder="1"/>
    </xf>
    <xf numFmtId="0" fontId="64" fillId="2" borderId="70" xfId="0" applyFont="1" applyFill="1" applyBorder="1" applyAlignment="1">
      <alignment vertical="center" wrapText="1"/>
    </xf>
    <xf numFmtId="0" fontId="86" fillId="2" borderId="1" xfId="0" applyFont="1" applyFill="1" applyBorder="1" applyAlignment="1">
      <alignment horizontal="left" vertical="center" wrapText="1"/>
    </xf>
    <xf numFmtId="0" fontId="86" fillId="2" borderId="0" xfId="0" applyFont="1" applyFill="1" applyAlignment="1">
      <alignment horizontal="center" vertical="center" wrapText="1"/>
    </xf>
    <xf numFmtId="0" fontId="86" fillId="2" borderId="1" xfId="0" applyFont="1" applyFill="1" applyBorder="1" applyAlignment="1">
      <alignment wrapText="1"/>
    </xf>
    <xf numFmtId="0" fontId="86" fillId="2" borderId="1" xfId="0" applyFont="1" applyFill="1" applyBorder="1" applyAlignment="1">
      <alignment horizontal="center" vertical="center" wrapText="1"/>
    </xf>
    <xf numFmtId="0" fontId="86" fillId="2" borderId="0" xfId="0" applyFont="1" applyFill="1" applyAlignment="1">
      <alignment vertical="center" wrapText="1"/>
    </xf>
    <xf numFmtId="0" fontId="86" fillId="2" borderId="1" xfId="0" applyFont="1" applyFill="1" applyBorder="1" applyAlignment="1">
      <alignment vertical="center" wrapText="1"/>
    </xf>
    <xf numFmtId="0" fontId="86" fillId="2" borderId="2" xfId="0" applyFont="1" applyFill="1" applyBorder="1" applyAlignment="1">
      <alignment horizontal="center" vertical="center"/>
    </xf>
    <xf numFmtId="0" fontId="86" fillId="2" borderId="45" xfId="0" applyFont="1" applyFill="1" applyBorder="1" applyAlignment="1">
      <alignment horizontal="center" vertical="center"/>
    </xf>
    <xf numFmtId="0" fontId="64" fillId="2" borderId="1" xfId="0" applyFont="1" applyFill="1" applyBorder="1" applyAlignment="1">
      <alignment horizontal="center" vertical="center" wrapText="1" readingOrder="1"/>
    </xf>
    <xf numFmtId="0" fontId="86" fillId="2" borderId="1" xfId="0" applyFont="1" applyFill="1" applyBorder="1" applyAlignment="1">
      <alignment horizontal="center" vertical="center"/>
    </xf>
    <xf numFmtId="0" fontId="64" fillId="2" borderId="45" xfId="0" applyFont="1" applyFill="1" applyBorder="1" applyAlignment="1">
      <alignment horizontal="center" vertical="center" wrapText="1" readingOrder="1"/>
    </xf>
    <xf numFmtId="0" fontId="17" fillId="3" borderId="1" xfId="0" applyFont="1" applyFill="1" applyBorder="1" applyAlignment="1">
      <alignment horizontal="center" vertical="center" wrapText="1"/>
    </xf>
    <xf numFmtId="10" fontId="20" fillId="2" borderId="1"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36" fillId="6" borderId="1" xfId="0" applyFont="1" applyFill="1" applyBorder="1" applyAlignment="1">
      <alignment horizontal="left" vertical="center" wrapText="1"/>
    </xf>
    <xf numFmtId="0" fontId="69" fillId="12" borderId="55" xfId="0" applyFont="1" applyFill="1" applyBorder="1" applyAlignment="1">
      <alignment horizontal="center" vertical="center" wrapText="1"/>
    </xf>
    <xf numFmtId="0" fontId="69" fillId="12" borderId="51" xfId="0" applyFont="1" applyFill="1" applyBorder="1" applyAlignment="1">
      <alignment horizontal="center" vertical="center" wrapText="1"/>
    </xf>
    <xf numFmtId="0" fontId="47" fillId="17" borderId="64" xfId="0" applyFont="1" applyFill="1" applyBorder="1" applyAlignment="1">
      <alignment horizontal="center" vertical="center" wrapText="1"/>
    </xf>
    <xf numFmtId="0" fontId="47" fillId="15" borderId="4" xfId="0" applyFont="1" applyFill="1" applyBorder="1" applyAlignment="1">
      <alignment horizontal="center" vertical="center" wrapText="1"/>
    </xf>
    <xf numFmtId="0" fontId="47" fillId="15" borderId="64" xfId="0" applyFont="1" applyFill="1" applyBorder="1" applyAlignment="1">
      <alignment horizontal="center" vertical="center" wrapText="1"/>
    </xf>
    <xf numFmtId="0" fontId="83" fillId="2" borderId="1" xfId="0" applyFont="1" applyFill="1" applyBorder="1" applyAlignment="1">
      <alignment horizontal="left" vertical="center" wrapText="1"/>
    </xf>
    <xf numFmtId="0" fontId="57" fillId="13" borderId="0" xfId="0" applyFont="1" applyFill="1" applyAlignment="1">
      <alignment horizontal="left" vertical="center" wrapText="1"/>
    </xf>
    <xf numFmtId="0" fontId="47" fillId="15" borderId="65" xfId="0" applyFont="1" applyFill="1" applyBorder="1" applyAlignment="1">
      <alignment horizontal="center" vertical="center" wrapText="1"/>
    </xf>
    <xf numFmtId="0" fontId="47" fillId="15" borderId="6" xfId="0" applyFont="1" applyFill="1" applyBorder="1" applyAlignment="1">
      <alignment horizontal="center" vertical="center" wrapText="1"/>
    </xf>
    <xf numFmtId="0" fontId="47" fillId="19" borderId="54" xfId="0" applyFont="1" applyFill="1" applyBorder="1" applyAlignment="1">
      <alignment horizontal="center" vertical="center" wrapText="1"/>
    </xf>
    <xf numFmtId="0" fontId="47" fillId="19" borderId="67" xfId="0" applyFont="1" applyFill="1" applyBorder="1" applyAlignment="1">
      <alignment horizontal="center" vertical="center" wrapText="1"/>
    </xf>
    <xf numFmtId="0" fontId="47" fillId="15" borderId="63" xfId="0" applyFont="1" applyFill="1" applyBorder="1" applyAlignment="1">
      <alignment horizontal="center" vertical="center" wrapText="1"/>
    </xf>
    <xf numFmtId="0" fontId="47" fillId="15" borderId="66" xfId="0" applyFont="1" applyFill="1" applyBorder="1" applyAlignment="1">
      <alignment horizontal="center" vertical="center" wrapText="1"/>
    </xf>
    <xf numFmtId="0" fontId="47" fillId="15" borderId="64" xfId="0" applyFont="1" applyFill="1" applyBorder="1" applyAlignment="1">
      <alignment vertical="center" wrapText="1"/>
    </xf>
    <xf numFmtId="0" fontId="47" fillId="15" borderId="4" xfId="0" applyFont="1" applyFill="1" applyBorder="1" applyAlignment="1">
      <alignment vertical="center" wrapText="1"/>
    </xf>
    <xf numFmtId="0" fontId="23" fillId="9" borderId="64" xfId="0" applyFont="1" applyFill="1" applyBorder="1" applyAlignment="1">
      <alignment horizontal="center" vertical="center" wrapText="1"/>
    </xf>
    <xf numFmtId="0" fontId="47" fillId="17"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42" fillId="0" borderId="5" xfId="0" applyFont="1" applyBorder="1" applyAlignment="1">
      <alignment horizontal="center" vertical="center" wrapText="1"/>
    </xf>
    <xf numFmtId="0" fontId="42"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3" xfId="0" applyFont="1" applyFill="1" applyBorder="1" applyAlignment="1">
      <alignment horizontal="left" vertical="top" wrapText="1"/>
    </xf>
    <xf numFmtId="0" fontId="11" fillId="9" borderId="25"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43" fillId="0" borderId="14"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1" xfId="0" applyFont="1" applyBorder="1" applyAlignment="1">
      <alignment horizontal="center" vertical="center" wrapText="1"/>
    </xf>
    <xf numFmtId="0" fontId="0" fillId="2" borderId="14" xfId="0" applyFill="1" applyBorder="1" applyAlignment="1">
      <alignment horizontal="left" vertical="top" wrapText="1"/>
    </xf>
    <xf numFmtId="0" fontId="0" fillId="2" borderId="0" xfId="0" applyFill="1" applyAlignment="1">
      <alignment horizontal="left" vertical="top" wrapText="1"/>
    </xf>
    <xf numFmtId="0" fontId="0" fillId="2" borderId="47" xfId="0" applyFill="1" applyBorder="1" applyAlignment="1">
      <alignment horizontal="left" vertical="top" wrapText="1"/>
    </xf>
    <xf numFmtId="0" fontId="0" fillId="2" borderId="1" xfId="0" applyFill="1" applyBorder="1" applyAlignment="1">
      <alignment horizontal="left" vertical="top"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45" xfId="0" applyFill="1" applyBorder="1" applyAlignment="1">
      <alignment horizontal="center" vertical="center"/>
    </xf>
    <xf numFmtId="0" fontId="0" fillId="0" borderId="0" xfId="0" applyAlignment="1">
      <alignment horizontal="left"/>
    </xf>
    <xf numFmtId="0" fontId="20" fillId="2" borderId="31"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0" fillId="0" borderId="0" xfId="0" applyAlignment="1">
      <alignment horizontal="left" wrapText="1"/>
    </xf>
    <xf numFmtId="0" fontId="38" fillId="2" borderId="5"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3" xfId="0" applyFont="1" applyFill="1" applyBorder="1" applyAlignment="1">
      <alignment horizontal="center" vertical="center"/>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1"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0" xfId="0" applyFont="1" applyFill="1" applyBorder="1" applyAlignment="1">
      <alignment horizontal="center" vertical="center" wrapText="1"/>
    </xf>
    <xf numFmtId="0" fontId="35" fillId="2" borderId="0" xfId="0" applyFont="1" applyFill="1" applyAlignment="1">
      <alignment horizontal="center" vertical="center"/>
    </xf>
    <xf numFmtId="0" fontId="23" fillId="9" borderId="2"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4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8"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0" fillId="2" borderId="1" xfId="0" applyFill="1" applyBorder="1" applyAlignment="1">
      <alignment horizontal="justify" vertical="top" wrapText="1"/>
    </xf>
    <xf numFmtId="0" fontId="12"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2"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6" xfId="0" applyFont="1" applyFill="1" applyBorder="1" applyAlignment="1">
      <alignment horizontal="justify" vertical="top"/>
    </xf>
    <xf numFmtId="0" fontId="27" fillId="2" borderId="7" xfId="0" applyFont="1" applyFill="1" applyBorder="1" applyAlignment="1">
      <alignment horizontal="justify" vertical="top"/>
    </xf>
    <xf numFmtId="0" fontId="27" fillId="2" borderId="11" xfId="0" applyFont="1" applyFill="1" applyBorder="1" applyAlignment="1">
      <alignment horizontal="justify" vertical="top"/>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47" xfId="0" applyFont="1" applyFill="1" applyBorder="1" applyAlignment="1">
      <alignment horizontal="left" vertical="top" wrapText="1"/>
    </xf>
    <xf numFmtId="0" fontId="23" fillId="8" borderId="36" xfId="6" applyFont="1" applyFill="1" applyBorder="1" applyAlignment="1">
      <alignment horizontal="center" vertical="center" wrapText="1"/>
    </xf>
    <xf numFmtId="0" fontId="23" fillId="8" borderId="19" xfId="6" applyFont="1" applyFill="1" applyBorder="1" applyAlignment="1">
      <alignment horizontal="center" vertical="center" wrapText="1"/>
    </xf>
    <xf numFmtId="0" fontId="23" fillId="8" borderId="20" xfId="6" applyFont="1" applyFill="1" applyBorder="1" applyAlignment="1">
      <alignment horizontal="center" vertical="center" wrapText="1"/>
    </xf>
    <xf numFmtId="0" fontId="21" fillId="8" borderId="36" xfId="6" applyFont="1" applyFill="1" applyBorder="1" applyAlignment="1">
      <alignment horizontal="center" vertical="center" wrapText="1"/>
    </xf>
    <xf numFmtId="0" fontId="21" fillId="8" borderId="19" xfId="6" applyFont="1" applyFill="1" applyBorder="1" applyAlignment="1">
      <alignment horizontal="center" vertical="center" wrapText="1"/>
    </xf>
    <xf numFmtId="0" fontId="21" fillId="8" borderId="20" xfId="6"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11" fillId="8" borderId="1" xfId="0" applyFont="1" applyFill="1" applyBorder="1" applyAlignment="1">
      <alignment horizontal="center" vertical="center" wrapText="1" readingOrder="1"/>
    </xf>
    <xf numFmtId="0" fontId="11" fillId="8" borderId="17" xfId="0" applyFont="1" applyFill="1" applyBorder="1" applyAlignment="1">
      <alignment horizontal="center" vertical="center" wrapText="1" readingOrder="1"/>
    </xf>
    <xf numFmtId="0" fontId="20" fillId="10" borderId="2"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1" fillId="10" borderId="36" xfId="6" applyFont="1" applyFill="1" applyBorder="1" applyAlignment="1">
      <alignment horizontal="center" vertical="center"/>
    </xf>
    <xf numFmtId="0" fontId="21" fillId="10" borderId="19" xfId="6" applyFont="1" applyFill="1" applyBorder="1" applyAlignment="1">
      <alignment horizontal="center" vertical="center"/>
    </xf>
    <xf numFmtId="0" fontId="21" fillId="10" borderId="20" xfId="6"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8" borderId="37" xfId="6" applyFont="1" applyFill="1" applyBorder="1" applyAlignment="1">
      <alignment horizontal="center" vertical="center" wrapText="1"/>
    </xf>
    <xf numFmtId="0" fontId="23" fillId="8" borderId="38" xfId="6" applyFont="1" applyFill="1" applyBorder="1" applyAlignment="1">
      <alignment horizontal="center" vertical="center" wrapText="1"/>
    </xf>
    <xf numFmtId="0" fontId="23" fillId="8" borderId="46" xfId="6" applyFont="1" applyFill="1" applyBorder="1" applyAlignment="1">
      <alignment horizontal="center" vertical="center" wrapText="1"/>
    </xf>
    <xf numFmtId="0" fontId="23" fillId="8" borderId="56" xfId="6" applyFont="1" applyFill="1" applyBorder="1" applyAlignment="1">
      <alignment horizontal="center" vertical="center" wrapText="1"/>
    </xf>
    <xf numFmtId="0" fontId="23" fillId="8" borderId="0" xfId="6" applyFont="1" applyFill="1" applyBorder="1" applyAlignment="1">
      <alignment horizontal="center" vertical="center" wrapText="1"/>
    </xf>
    <xf numFmtId="0" fontId="23" fillId="8" borderId="57" xfId="6" applyFont="1" applyFill="1" applyBorder="1" applyAlignment="1">
      <alignment horizontal="center" vertical="center" wrapText="1"/>
    </xf>
    <xf numFmtId="0" fontId="23" fillId="8" borderId="59" xfId="6" applyFont="1" applyFill="1" applyBorder="1" applyAlignment="1">
      <alignment horizontal="center" vertical="center" wrapText="1"/>
    </xf>
    <xf numFmtId="0" fontId="23" fillId="8" borderId="10" xfId="6" applyFont="1" applyFill="1" applyBorder="1" applyAlignment="1">
      <alignment horizontal="center" vertical="center" wrapText="1"/>
    </xf>
    <xf numFmtId="0" fontId="23" fillId="8" borderId="60" xfId="6"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0" borderId="0" xfId="0" applyFont="1" applyAlignment="1">
      <alignment horizontal="center"/>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1" fillId="8" borderId="2" xfId="0" applyFont="1" applyFill="1" applyBorder="1" applyAlignment="1">
      <alignment horizontal="center" vertical="center" wrapText="1" readingOrder="1"/>
    </xf>
    <xf numFmtId="0" fontId="11" fillId="8" borderId="44" xfId="0" applyFont="1" applyFill="1" applyBorder="1" applyAlignment="1">
      <alignment horizontal="center" vertical="center" wrapText="1" readingOrder="1"/>
    </xf>
    <xf numFmtId="0" fontId="11" fillId="8" borderId="16" xfId="0" applyFont="1" applyFill="1" applyBorder="1" applyAlignment="1">
      <alignment horizontal="center" vertical="center" wrapText="1" readingOrder="1"/>
    </xf>
    <xf numFmtId="0" fontId="11" fillId="8" borderId="18" xfId="0" applyFont="1" applyFill="1" applyBorder="1" applyAlignment="1">
      <alignment horizontal="center" vertical="center" wrapText="1" readingOrder="1"/>
    </xf>
    <xf numFmtId="10" fontId="20" fillId="2" borderId="5"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0" fontId="15" fillId="0" borderId="0" xfId="0" applyFont="1" applyAlignment="1">
      <alignment horizontal="center" vertical="center"/>
    </xf>
    <xf numFmtId="0" fontId="72" fillId="0" borderId="5" xfId="0" applyFont="1" applyBorder="1" applyAlignment="1">
      <alignment horizontal="center" vertical="center" wrapText="1"/>
    </xf>
    <xf numFmtId="0" fontId="72" fillId="0" borderId="3" xfId="0" applyFont="1" applyBorder="1" applyAlignment="1">
      <alignment horizontal="center" vertical="center" wrapText="1"/>
    </xf>
    <xf numFmtId="168" fontId="47" fillId="11" borderId="56" xfId="0" applyNumberFormat="1" applyFont="1" applyFill="1" applyBorder="1" applyAlignment="1">
      <alignment horizontal="center" vertical="center" wrapText="1"/>
    </xf>
    <xf numFmtId="168" fontId="47" fillId="11" borderId="0" xfId="0" applyNumberFormat="1" applyFont="1" applyFill="1" applyAlignment="1">
      <alignment horizontal="center" vertical="center" wrapText="1"/>
    </xf>
    <xf numFmtId="168" fontId="47" fillId="11" borderId="57" xfId="0" applyNumberFormat="1" applyFont="1" applyFill="1" applyBorder="1" applyAlignment="1">
      <alignment horizontal="center" vertical="center" wrapText="1"/>
    </xf>
    <xf numFmtId="0" fontId="46" fillId="4" borderId="32" xfId="0" applyFont="1" applyFill="1" applyBorder="1" applyAlignment="1">
      <alignment horizontal="center" vertical="center" wrapText="1"/>
    </xf>
    <xf numFmtId="0" fontId="46" fillId="4" borderId="34" xfId="0" applyFont="1" applyFill="1" applyBorder="1" applyAlignment="1">
      <alignment horizontal="center" vertical="center" wrapText="1"/>
    </xf>
    <xf numFmtId="168" fontId="47" fillId="11" borderId="37" xfId="0" applyNumberFormat="1" applyFont="1" applyFill="1" applyBorder="1" applyAlignment="1">
      <alignment horizontal="center" vertical="center" wrapText="1"/>
    </xf>
    <xf numFmtId="168" fontId="47" fillId="11" borderId="38" xfId="0" applyNumberFormat="1" applyFont="1" applyFill="1" applyBorder="1" applyAlignment="1">
      <alignment horizontal="center" vertical="center" wrapText="1"/>
    </xf>
    <xf numFmtId="168" fontId="47" fillId="11" borderId="46" xfId="0" applyNumberFormat="1" applyFont="1" applyFill="1" applyBorder="1" applyAlignment="1">
      <alignment horizontal="center" vertical="center" wrapText="1"/>
    </xf>
    <xf numFmtId="0" fontId="46" fillId="4" borderId="31" xfId="0" applyFont="1" applyFill="1" applyBorder="1" applyAlignment="1">
      <alignment horizontal="center" vertical="center" wrapText="1"/>
    </xf>
    <xf numFmtId="0" fontId="46" fillId="4" borderId="33" xfId="0" applyFont="1" applyFill="1" applyBorder="1" applyAlignment="1">
      <alignment horizontal="center" vertical="center" wrapText="1"/>
    </xf>
    <xf numFmtId="168" fontId="47" fillId="11" borderId="42" xfId="0" applyNumberFormat="1" applyFont="1" applyFill="1" applyBorder="1" applyAlignment="1">
      <alignment horizontal="center" vertical="center" wrapText="1"/>
    </xf>
    <xf numFmtId="168" fontId="47" fillId="11" borderId="41" xfId="0" applyNumberFormat="1"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16" fillId="0" borderId="5" xfId="1" applyFont="1" applyBorder="1" applyAlignment="1">
      <alignment horizontal="left" vertical="top" wrapText="1"/>
    </xf>
    <xf numFmtId="0" fontId="16" fillId="0" borderId="8" xfId="1" applyFont="1" applyBorder="1" applyAlignment="1">
      <alignment horizontal="left" vertical="top" wrapText="1"/>
    </xf>
    <xf numFmtId="0" fontId="16" fillId="0" borderId="3" xfId="1" applyFont="1" applyBorder="1" applyAlignment="1">
      <alignment horizontal="left" vertical="top" wrapText="1"/>
    </xf>
    <xf numFmtId="0" fontId="37" fillId="0" borderId="0" xfId="4" applyFont="1" applyAlignment="1">
      <alignment horizontal="center"/>
    </xf>
    <xf numFmtId="0" fontId="31" fillId="2" borderId="0" xfId="2" applyFont="1" applyFill="1" applyAlignment="1" applyProtection="1">
      <alignment horizontal="center" vertical="center" wrapText="1"/>
    </xf>
    <xf numFmtId="0" fontId="33" fillId="2" borderId="0" xfId="2" applyFont="1" applyFill="1" applyAlignment="1" applyProtection="1">
      <alignment horizontal="center" vertical="center"/>
    </xf>
    <xf numFmtId="0" fontId="11" fillId="4" borderId="1" xfId="0" applyFont="1" applyFill="1" applyBorder="1" applyAlignment="1">
      <alignment horizontal="center" vertical="center" wrapText="1"/>
    </xf>
    <xf numFmtId="0" fontId="12" fillId="2" borderId="0" xfId="4" applyFont="1" applyFill="1" applyAlignment="1">
      <alignment horizontal="left" vertical="top" wrapText="1"/>
    </xf>
    <xf numFmtId="0" fontId="14" fillId="2" borderId="0" xfId="0" applyFont="1" applyFill="1" applyAlignment="1">
      <alignment horizontal="justify" vertical="top"/>
    </xf>
    <xf numFmtId="0" fontId="12" fillId="2" borderId="0" xfId="0" applyFont="1" applyFill="1" applyAlignment="1">
      <alignment horizontal="justify" vertical="top"/>
    </xf>
    <xf numFmtId="0" fontId="23" fillId="2" borderId="0" xfId="6" applyFont="1" applyFill="1" applyBorder="1" applyAlignment="1">
      <alignment horizontal="center" vertical="center" wrapText="1"/>
    </xf>
    <xf numFmtId="0" fontId="50" fillId="13" borderId="0" xfId="0" applyFont="1" applyFill="1" applyAlignment="1">
      <alignment horizontal="justify" vertical="center"/>
    </xf>
    <xf numFmtId="0" fontId="16" fillId="10" borderId="39" xfId="0" applyFont="1" applyFill="1" applyBorder="1" applyAlignment="1">
      <alignment horizontal="center" vertical="center" wrapText="1"/>
    </xf>
    <xf numFmtId="0" fontId="16" fillId="10" borderId="43"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20" fillId="9" borderId="31"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3" xfId="0" applyFont="1" applyFill="1" applyBorder="1" applyAlignment="1">
      <alignment horizontal="center" vertical="center"/>
    </xf>
    <xf numFmtId="0" fontId="66" fillId="9" borderId="1" xfId="0" applyFont="1" applyFill="1" applyBorder="1" applyAlignment="1">
      <alignment horizontal="left" vertical="center"/>
    </xf>
    <xf numFmtId="0" fontId="52" fillId="2" borderId="10" xfId="0" applyFont="1" applyFill="1" applyBorder="1" applyAlignment="1">
      <alignment horizontal="left" vertical="center"/>
    </xf>
    <xf numFmtId="0" fontId="52" fillId="2" borderId="12" xfId="0" applyFont="1" applyFill="1" applyBorder="1" applyAlignment="1">
      <alignment horizontal="left" vertical="center"/>
    </xf>
    <xf numFmtId="0" fontId="15" fillId="2" borderId="0" xfId="6" applyFont="1" applyFill="1" applyBorder="1" applyAlignment="1">
      <alignment horizontal="left" vertical="center" wrapText="1"/>
    </xf>
    <xf numFmtId="0" fontId="36" fillId="2" borderId="5"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37" fillId="0" borderId="0" xfId="0" applyFont="1" applyAlignment="1">
      <alignment horizontal="center" vertical="center"/>
    </xf>
    <xf numFmtId="0" fontId="15" fillId="8" borderId="36" xfId="0" applyFont="1" applyFill="1" applyBorder="1" applyAlignment="1">
      <alignment horizontal="center" vertical="center" wrapText="1" readingOrder="1"/>
    </xf>
    <xf numFmtId="0" fontId="15" fillId="8" borderId="19" xfId="0" applyFont="1" applyFill="1" applyBorder="1" applyAlignment="1">
      <alignment horizontal="center" vertical="center" wrapText="1" readingOrder="1"/>
    </xf>
    <xf numFmtId="0" fontId="15" fillId="8" borderId="20" xfId="0" applyFont="1" applyFill="1" applyBorder="1" applyAlignment="1">
      <alignment horizontal="center" vertical="center" wrapText="1" readingOrder="1"/>
    </xf>
    <xf numFmtId="0" fontId="0" fillId="0" borderId="0" xfId="0" applyAlignment="1">
      <alignment horizontal="left" vertical="center"/>
    </xf>
    <xf numFmtId="0" fontId="16" fillId="8" borderId="36"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10" borderId="31"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49" fillId="12" borderId="42" xfId="0" applyFont="1" applyFill="1" applyBorder="1" applyAlignment="1">
      <alignment horizontal="center" vertical="center" wrapText="1"/>
    </xf>
    <xf numFmtId="0" fontId="49" fillId="12" borderId="41" xfId="0" applyFont="1" applyFill="1" applyBorder="1" applyAlignment="1">
      <alignment horizontal="center" vertical="center" wrapText="1"/>
    </xf>
    <xf numFmtId="0" fontId="49" fillId="12" borderId="21" xfId="0" applyFont="1" applyFill="1" applyBorder="1" applyAlignment="1">
      <alignment horizontal="center" vertical="center" wrapText="1"/>
    </xf>
    <xf numFmtId="0" fontId="49" fillId="12" borderId="2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10" borderId="49" xfId="0" applyFont="1" applyFill="1" applyBorder="1" applyAlignment="1">
      <alignment horizontal="center" vertical="center"/>
    </xf>
    <xf numFmtId="0" fontId="16" fillId="10" borderId="50" xfId="0" applyFont="1" applyFill="1" applyBorder="1" applyAlignment="1">
      <alignment horizontal="center" vertical="center"/>
    </xf>
    <xf numFmtId="0" fontId="16" fillId="8" borderId="49" xfId="0" applyFont="1" applyFill="1" applyBorder="1" applyAlignment="1">
      <alignment horizontal="center" vertical="center" wrapText="1" readingOrder="1"/>
    </xf>
    <xf numFmtId="0" fontId="16" fillId="8" borderId="50"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6" fillId="8" borderId="33" xfId="0" applyFont="1" applyFill="1" applyBorder="1" applyAlignment="1">
      <alignment horizontal="center" vertical="center" wrapText="1" readingOrder="1"/>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0" fontId="15" fillId="0" borderId="33" xfId="0" applyFont="1" applyBorder="1" applyAlignment="1">
      <alignment horizontal="center" vertical="center" wrapText="1" readingOrder="1"/>
    </xf>
    <xf numFmtId="0" fontId="0" fillId="2" borderId="0" xfId="0" applyFill="1" applyAlignment="1">
      <alignment horizontal="center" vertical="center" wrapText="1"/>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0" fillId="5" borderId="5" xfId="0" applyFill="1" applyBorder="1" applyAlignment="1">
      <alignment horizontal="left" vertical="center" wrapText="1"/>
    </xf>
    <xf numFmtId="0" fontId="0" fillId="5" borderId="8" xfId="0" applyFill="1" applyBorder="1" applyAlignment="1">
      <alignment horizontal="left" vertical="center" wrapText="1"/>
    </xf>
    <xf numFmtId="0" fontId="0" fillId="5" borderId="3" xfId="0" applyFill="1" applyBorder="1" applyAlignment="1">
      <alignment horizontal="left" vertical="center" wrapText="1"/>
    </xf>
    <xf numFmtId="0" fontId="0" fillId="3" borderId="1" xfId="0" applyFill="1" applyBorder="1" applyAlignment="1">
      <alignment horizontal="left"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cellXfs>
  <cellStyles count="41">
    <cellStyle name="Encabezado 1" xfId="6" builtinId="16"/>
    <cellStyle name="Encabezado 4" xfId="1" builtinId="19"/>
    <cellStyle name="Hipervínculo" xfId="2" builtinId="8"/>
    <cellStyle name="Millares 2" xfId="7" xr:uid="{00000000-0005-0000-0000-000003000000}"/>
    <cellStyle name="Millares 2 2" xfId="8" xr:uid="{00000000-0005-0000-0000-000004000000}"/>
    <cellStyle name="Millares 2 2 2" xfId="33" xr:uid="{00000000-0005-0000-0000-000005000000}"/>
    <cellStyle name="Millares 2 3" xfId="22" xr:uid="{00000000-0005-0000-0000-000006000000}"/>
    <cellStyle name="Millares 2 3 2" xfId="34" xr:uid="{00000000-0005-0000-0000-000007000000}"/>
    <cellStyle name="Millares 2 4" xfId="32" xr:uid="{00000000-0005-0000-0000-000008000000}"/>
    <cellStyle name="Millares 3" xfId="31" xr:uid="{00000000-0005-0000-0000-000009000000}"/>
    <cellStyle name="Millares 3 2" xfId="39" xr:uid="{00000000-0005-0000-0000-00000A000000}"/>
    <cellStyle name="Moneda" xfId="40" builtinId="4"/>
    <cellStyle name="Moneda 2" xfId="29" xr:uid="{00000000-0005-0000-0000-00000C000000}"/>
    <cellStyle name="Moneda 2 2" xfId="37" xr:uid="{00000000-0005-0000-0000-00000D000000}"/>
    <cellStyle name="Moneda 3" xfId="30" xr:uid="{00000000-0005-0000-0000-00000E000000}"/>
    <cellStyle name="Moneda 3 2" xfId="38" xr:uid="{00000000-0005-0000-0000-00000F000000}"/>
    <cellStyle name="Moneda 6" xfId="28" xr:uid="{00000000-0005-0000-0000-000010000000}"/>
    <cellStyle name="Moneda 6 2" xfId="36" xr:uid="{00000000-0005-0000-0000-000011000000}"/>
    <cellStyle name="Normal" xfId="0" builtinId="0"/>
    <cellStyle name="Normal 2" xfId="3" xr:uid="{00000000-0005-0000-0000-000013000000}"/>
    <cellStyle name="Normal 2 2" xfId="9" xr:uid="{00000000-0005-0000-0000-000014000000}"/>
    <cellStyle name="Normal 2 2 2" xfId="21" xr:uid="{00000000-0005-0000-0000-000015000000}"/>
    <cellStyle name="Normal 2 3" xfId="10" xr:uid="{00000000-0005-0000-0000-000016000000}"/>
    <cellStyle name="Normal 2 4" xfId="11" xr:uid="{00000000-0005-0000-0000-000017000000}"/>
    <cellStyle name="Normal 2 5" xfId="12" xr:uid="{00000000-0005-0000-0000-000018000000}"/>
    <cellStyle name="Normal 2 6" xfId="13" xr:uid="{00000000-0005-0000-0000-000019000000}"/>
    <cellStyle name="Normal 2 7" xfId="14" xr:uid="{00000000-0005-0000-0000-00001A000000}"/>
    <cellStyle name="Normal 25" xfId="15" xr:uid="{00000000-0005-0000-0000-00001B000000}"/>
    <cellStyle name="Normal 3" xfId="27" xr:uid="{00000000-0005-0000-0000-00001C000000}"/>
    <cellStyle name="Normal 4" xfId="4" xr:uid="{00000000-0005-0000-0000-00001D000000}"/>
    <cellStyle name="Normal 4 2" xfId="16" xr:uid="{00000000-0005-0000-0000-00001E000000}"/>
    <cellStyle name="Normal 5" xfId="17" xr:uid="{00000000-0005-0000-0000-00001F000000}"/>
    <cellStyle name="Normal 5 2" xfId="26" xr:uid="{00000000-0005-0000-0000-000020000000}"/>
    <cellStyle name="Normal 5 2 3" xfId="25" xr:uid="{00000000-0005-0000-0000-000021000000}"/>
    <cellStyle name="Normal 6" xfId="18" xr:uid="{00000000-0005-0000-0000-000022000000}"/>
    <cellStyle name="Normal 6 2" xfId="24" xr:uid="{00000000-0005-0000-0000-000023000000}"/>
    <cellStyle name="Normal 7" xfId="19" xr:uid="{00000000-0005-0000-0000-000024000000}"/>
    <cellStyle name="Normal 8" xfId="23" xr:uid="{00000000-0005-0000-0000-000025000000}"/>
    <cellStyle name="Normal 8 2" xfId="35" xr:uid="{00000000-0005-0000-0000-000026000000}"/>
    <cellStyle name="Porcentaje" xfId="5" builtinId="5"/>
    <cellStyle name="Porcentaje 2" xfId="20"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5458743" y="136070"/>
          <a:ext cx="887425" cy="460256"/>
        </a:xfrm>
        <a:prstGeom prst="rect">
          <a:avLst/>
        </a:prstGeom>
      </xdr:spPr>
    </xdr:pic>
    <xdr:clientData/>
  </xdr:oneCellAnchor>
  <xdr:oneCellAnchor>
    <xdr:from>
      <xdr:col>20</xdr:col>
      <xdr:colOff>707571</xdr:colOff>
      <xdr:row>80</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40246" y="37137975"/>
          <a:ext cx="0" cy="885787"/>
        </a:xfrm>
        <a:prstGeom prst="rect">
          <a:avLst/>
        </a:prstGeom>
      </xdr:spPr>
    </xdr:pic>
    <xdr:clientData/>
  </xdr:oneCellAnchor>
  <xdr:oneCellAnchor>
    <xdr:from>
      <xdr:col>20</xdr:col>
      <xdr:colOff>707571</xdr:colOff>
      <xdr:row>80</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3540246" y="37137975"/>
          <a:ext cx="0" cy="884970"/>
        </a:xfrm>
        <a:prstGeom prst="rect">
          <a:avLst/>
        </a:prstGeom>
      </xdr:spPr>
    </xdr:pic>
    <xdr:clientData/>
  </xdr:oneCellAnchor>
  <xdr:oneCellAnchor>
    <xdr:from>
      <xdr:col>20</xdr:col>
      <xdr:colOff>707571</xdr:colOff>
      <xdr:row>52</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540246" y="28320887"/>
          <a:ext cx="0" cy="933864"/>
        </a:xfrm>
        <a:prstGeom prst="rect">
          <a:avLst/>
        </a:prstGeom>
      </xdr:spPr>
    </xdr:pic>
    <xdr:clientData/>
  </xdr:oneCellAnchor>
  <xdr:oneCellAnchor>
    <xdr:from>
      <xdr:col>20</xdr:col>
      <xdr:colOff>707571</xdr:colOff>
      <xdr:row>52</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540246" y="28320887"/>
          <a:ext cx="0" cy="9520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15874</xdr:colOff>
      <xdr:row>0</xdr:row>
      <xdr:rowOff>87312</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zoomScale="90" zoomScaleNormal="90" workbookViewId="0">
      <selection sqref="A1:C1"/>
    </sheetView>
  </sheetViews>
  <sheetFormatPr baseColWidth="10" defaultColWidth="11.42578125" defaultRowHeight="15.75" x14ac:dyDescent="0.25"/>
  <cols>
    <col min="1" max="1" width="4.85546875" style="42" customWidth="1"/>
    <col min="2" max="2" width="119.28515625" style="41" customWidth="1"/>
    <col min="3" max="16384" width="11.42578125" style="42"/>
  </cols>
  <sheetData>
    <row r="1" spans="1:10" s="43" customFormat="1" ht="45" customHeight="1" x14ac:dyDescent="0.25">
      <c r="A1" s="437" t="s">
        <v>0</v>
      </c>
      <c r="B1" s="437"/>
      <c r="C1" s="437"/>
      <c r="D1" s="62"/>
    </row>
    <row r="2" spans="1:10" s="43" customFormat="1" ht="71.25" customHeight="1" x14ac:dyDescent="0.25">
      <c r="A2" s="140">
        <v>0</v>
      </c>
      <c r="B2" s="141" t="s">
        <v>454</v>
      </c>
      <c r="C2" s="338">
        <v>0</v>
      </c>
    </row>
    <row r="3" spans="1:10" s="43" customFormat="1" ht="87.75" customHeight="1" x14ac:dyDescent="0.25">
      <c r="A3" s="140">
        <v>1</v>
      </c>
      <c r="B3" s="141" t="s">
        <v>455</v>
      </c>
      <c r="C3" s="338">
        <v>1</v>
      </c>
    </row>
    <row r="4" spans="1:10" s="43" customFormat="1" ht="67.5" customHeight="1" x14ac:dyDescent="0.25">
      <c r="A4" s="140">
        <v>2</v>
      </c>
      <c r="B4" s="141" t="s">
        <v>1</v>
      </c>
      <c r="C4" s="338">
        <v>2</v>
      </c>
    </row>
    <row r="5" spans="1:10" s="43" customFormat="1" ht="33" customHeight="1" x14ac:dyDescent="0.25">
      <c r="A5" s="140">
        <v>3</v>
      </c>
      <c r="B5" s="142" t="s">
        <v>2</v>
      </c>
      <c r="C5" s="338">
        <v>3</v>
      </c>
    </row>
    <row r="6" spans="1:10" s="43" customFormat="1" ht="33" customHeight="1" x14ac:dyDescent="0.25">
      <c r="A6" s="140">
        <v>4</v>
      </c>
      <c r="B6" s="141" t="s">
        <v>3</v>
      </c>
      <c r="C6" s="338">
        <v>4</v>
      </c>
    </row>
    <row r="7" spans="1:10" s="43" customFormat="1" ht="70.5" customHeight="1" x14ac:dyDescent="0.25">
      <c r="A7" s="140">
        <v>5</v>
      </c>
      <c r="B7" s="141" t="s">
        <v>4</v>
      </c>
      <c r="C7" s="338">
        <v>5</v>
      </c>
    </row>
    <row r="8" spans="1:10" s="43" customFormat="1" ht="24" customHeight="1" x14ac:dyDescent="0.25"/>
    <row r="9" spans="1:10" ht="408.75" customHeight="1" x14ac:dyDescent="0.25">
      <c r="A9" s="438" t="s">
        <v>456</v>
      </c>
      <c r="B9" s="438"/>
      <c r="C9" s="438"/>
      <c r="D9" s="46"/>
      <c r="H9" s="46"/>
    </row>
    <row r="10" spans="1:10" ht="32.25" customHeight="1" x14ac:dyDescent="0.25">
      <c r="D10" s="149"/>
      <c r="E10" s="43"/>
      <c r="F10" s="43"/>
      <c r="G10" s="43"/>
      <c r="H10" s="43"/>
      <c r="I10" s="43"/>
      <c r="J10" s="43"/>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7"/>
  <sheetViews>
    <sheetView topLeftCell="F1" zoomScale="40" zoomScaleNormal="40" workbookViewId="0">
      <selection activeCell="F2" sqref="F2:F3"/>
    </sheetView>
  </sheetViews>
  <sheetFormatPr baseColWidth="10" defaultColWidth="11.42578125" defaultRowHeight="26.25" x14ac:dyDescent="0.25"/>
  <cols>
    <col min="1" max="1" width="9.85546875" style="330" customWidth="1"/>
    <col min="2" max="2" width="34" style="331" customWidth="1"/>
    <col min="3" max="3" width="51" style="153" customWidth="1"/>
    <col min="4" max="4" width="74.28515625" style="46" customWidth="1"/>
    <col min="5" max="5" width="90" style="46" bestFit="1" customWidth="1"/>
    <col min="6" max="6" width="77.7109375" style="331" customWidth="1"/>
    <col min="7" max="7" width="65.28515625" style="46" customWidth="1"/>
    <col min="8" max="8" width="90" style="46" customWidth="1"/>
    <col min="9" max="10" width="29.5703125" style="331" customWidth="1"/>
    <col min="11" max="11" width="65.5703125" style="332" customWidth="1"/>
    <col min="12" max="12" width="25.7109375" style="333" customWidth="1"/>
    <col min="13" max="13" width="22.42578125" style="334" customWidth="1"/>
    <col min="14" max="14" width="27.7109375" style="335" customWidth="1"/>
    <col min="15" max="15" width="40.85546875" style="333" customWidth="1"/>
    <col min="16" max="16" width="36" style="293" customWidth="1"/>
    <col min="17" max="17" width="23.28515625" style="336" customWidth="1"/>
    <col min="18" max="16384" width="11.42578125" style="293"/>
  </cols>
  <sheetData>
    <row r="1" spans="1:19" s="245" customFormat="1" ht="40.5" customHeight="1" thickTop="1" thickBot="1" x14ac:dyDescent="0.3">
      <c r="A1" s="439" t="s">
        <v>448</v>
      </c>
      <c r="B1" s="440"/>
      <c r="C1" s="440"/>
      <c r="D1" s="440"/>
      <c r="E1" s="440"/>
      <c r="F1" s="440"/>
      <c r="G1" s="440"/>
      <c r="H1" s="440"/>
      <c r="I1" s="440"/>
      <c r="J1" s="440"/>
      <c r="K1" s="440"/>
      <c r="L1" s="440"/>
      <c r="M1" s="440"/>
      <c r="N1" s="440"/>
      <c r="O1" s="440"/>
      <c r="Q1" s="246"/>
    </row>
    <row r="2" spans="1:19" s="245" customFormat="1" ht="40.5" customHeight="1" x14ac:dyDescent="0.25">
      <c r="A2" s="450" t="s">
        <v>5</v>
      </c>
      <c r="B2" s="443" t="s">
        <v>6</v>
      </c>
      <c r="C2" s="452" t="s">
        <v>7</v>
      </c>
      <c r="D2" s="443" t="s">
        <v>8</v>
      </c>
      <c r="E2" s="443" t="s">
        <v>9</v>
      </c>
      <c r="F2" s="443" t="s">
        <v>10</v>
      </c>
      <c r="G2" s="454" t="s">
        <v>11</v>
      </c>
      <c r="H2" s="454"/>
      <c r="I2" s="441" t="s">
        <v>12</v>
      </c>
      <c r="J2" s="441" t="s">
        <v>13</v>
      </c>
      <c r="K2" s="441" t="s">
        <v>14</v>
      </c>
      <c r="L2" s="443" t="s">
        <v>15</v>
      </c>
      <c r="M2" s="443" t="s">
        <v>16</v>
      </c>
      <c r="N2" s="443" t="s">
        <v>17</v>
      </c>
      <c r="O2" s="446" t="s">
        <v>18</v>
      </c>
      <c r="P2" s="448" t="s">
        <v>462</v>
      </c>
      <c r="Q2" s="246"/>
    </row>
    <row r="3" spans="1:19" s="249" customFormat="1" ht="63.75" customHeight="1" x14ac:dyDescent="0.25">
      <c r="A3" s="451"/>
      <c r="B3" s="442"/>
      <c r="C3" s="453"/>
      <c r="D3" s="442"/>
      <c r="E3" s="442"/>
      <c r="F3" s="442"/>
      <c r="G3" s="247" t="s">
        <v>19</v>
      </c>
      <c r="H3" s="247" t="s">
        <v>20</v>
      </c>
      <c r="I3" s="455"/>
      <c r="J3" s="455"/>
      <c r="K3" s="442"/>
      <c r="L3" s="442"/>
      <c r="M3" s="442"/>
      <c r="N3" s="442"/>
      <c r="O3" s="447"/>
      <c r="P3" s="449"/>
      <c r="Q3" s="248"/>
    </row>
    <row r="4" spans="1:19" s="258" customFormat="1" ht="93.75" customHeight="1" x14ac:dyDescent="0.25">
      <c r="A4" s="250">
        <v>1</v>
      </c>
      <c r="B4" s="251" t="s">
        <v>21</v>
      </c>
      <c r="C4" s="251" t="s">
        <v>494</v>
      </c>
      <c r="D4" s="252" t="s">
        <v>22</v>
      </c>
      <c r="E4" s="251" t="s">
        <v>23</v>
      </c>
      <c r="F4" s="251"/>
      <c r="G4" s="343" t="s">
        <v>495</v>
      </c>
      <c r="H4" s="290" t="s">
        <v>496</v>
      </c>
      <c r="I4" s="251" t="s">
        <v>24</v>
      </c>
      <c r="J4" s="251" t="s">
        <v>25</v>
      </c>
      <c r="K4" s="253" t="s">
        <v>26</v>
      </c>
      <c r="L4" s="250" t="s">
        <v>61</v>
      </c>
      <c r="M4" s="250"/>
      <c r="N4" s="250" t="s">
        <v>199</v>
      </c>
      <c r="O4" s="254" t="s">
        <v>29</v>
      </c>
      <c r="P4" s="255">
        <v>1</v>
      </c>
      <c r="Q4" s="256"/>
      <c r="R4" s="257"/>
      <c r="S4" s="257"/>
    </row>
    <row r="5" spans="1:19" s="258" customFormat="1" ht="76.5" customHeight="1" x14ac:dyDescent="0.25">
      <c r="A5" s="250">
        <f>A4+1</f>
        <v>2</v>
      </c>
      <c r="B5" s="251" t="s">
        <v>21</v>
      </c>
      <c r="C5" s="251" t="s">
        <v>494</v>
      </c>
      <c r="D5" s="252" t="s">
        <v>22</v>
      </c>
      <c r="E5" s="251" t="s">
        <v>23</v>
      </c>
      <c r="F5" s="251"/>
      <c r="G5" s="343" t="s">
        <v>497</v>
      </c>
      <c r="H5" s="290" t="s">
        <v>498</v>
      </c>
      <c r="I5" s="251" t="s">
        <v>24</v>
      </c>
      <c r="J5" s="251" t="s">
        <v>25</v>
      </c>
      <c r="K5" s="253" t="s">
        <v>30</v>
      </c>
      <c r="L5" s="250" t="s">
        <v>42</v>
      </c>
      <c r="M5" s="250"/>
      <c r="N5" s="250" t="s">
        <v>199</v>
      </c>
      <c r="O5" s="254" t="s">
        <v>29</v>
      </c>
      <c r="P5" s="255">
        <v>1</v>
      </c>
      <c r="Q5" s="256"/>
      <c r="R5" s="257"/>
      <c r="S5" s="257"/>
    </row>
    <row r="6" spans="1:19" s="260" customFormat="1" ht="75" x14ac:dyDescent="0.25">
      <c r="A6" s="250">
        <f>A5+1</f>
        <v>3</v>
      </c>
      <c r="B6" s="251" t="s">
        <v>21</v>
      </c>
      <c r="C6" s="251" t="s">
        <v>494</v>
      </c>
      <c r="D6" s="252" t="s">
        <v>22</v>
      </c>
      <c r="E6" s="251" t="s">
        <v>31</v>
      </c>
      <c r="F6" s="251"/>
      <c r="G6" s="343" t="s">
        <v>495</v>
      </c>
      <c r="H6" s="290" t="s">
        <v>499</v>
      </c>
      <c r="I6" s="251" t="s">
        <v>24</v>
      </c>
      <c r="J6" s="251" t="s">
        <v>25</v>
      </c>
      <c r="K6" s="253" t="s">
        <v>32</v>
      </c>
      <c r="L6" s="250" t="s">
        <v>42</v>
      </c>
      <c r="M6" s="251"/>
      <c r="N6" s="250" t="s">
        <v>199</v>
      </c>
      <c r="O6" s="254" t="s">
        <v>29</v>
      </c>
      <c r="P6" s="255">
        <v>1</v>
      </c>
      <c r="Q6" s="259"/>
    </row>
    <row r="7" spans="1:19" s="260" customFormat="1" ht="79.5" customHeight="1" x14ac:dyDescent="0.25">
      <c r="A7" s="250">
        <f>A6+1</f>
        <v>4</v>
      </c>
      <c r="B7" s="251" t="s">
        <v>21</v>
      </c>
      <c r="C7" s="251" t="s">
        <v>494</v>
      </c>
      <c r="D7" s="252" t="s">
        <v>22</v>
      </c>
      <c r="E7" s="251"/>
      <c r="F7" s="251"/>
      <c r="G7" s="343" t="s">
        <v>495</v>
      </c>
      <c r="H7" s="290" t="s">
        <v>500</v>
      </c>
      <c r="I7" s="251" t="s">
        <v>24</v>
      </c>
      <c r="J7" s="251" t="s">
        <v>25</v>
      </c>
      <c r="K7" s="253" t="s">
        <v>33</v>
      </c>
      <c r="L7" s="250" t="s">
        <v>34</v>
      </c>
      <c r="M7" s="251"/>
      <c r="N7" s="250" t="s">
        <v>199</v>
      </c>
      <c r="O7" s="254" t="s">
        <v>29</v>
      </c>
      <c r="P7" s="255">
        <v>1</v>
      </c>
      <c r="Q7" s="259"/>
    </row>
    <row r="8" spans="1:19" s="260" customFormat="1" ht="112.5" customHeight="1" x14ac:dyDescent="0.25">
      <c r="A8" s="250">
        <f>A7+1</f>
        <v>5</v>
      </c>
      <c r="B8" s="251" t="s">
        <v>21</v>
      </c>
      <c r="C8" s="251" t="s">
        <v>494</v>
      </c>
      <c r="D8" s="252" t="s">
        <v>22</v>
      </c>
      <c r="E8" s="251" t="s">
        <v>31</v>
      </c>
      <c r="F8" s="251"/>
      <c r="G8" s="343" t="s">
        <v>497</v>
      </c>
      <c r="H8" s="344" t="s">
        <v>464</v>
      </c>
      <c r="I8" s="251" t="s">
        <v>24</v>
      </c>
      <c r="J8" s="251" t="s">
        <v>25</v>
      </c>
      <c r="K8" s="251" t="s">
        <v>501</v>
      </c>
      <c r="L8" s="250" t="s">
        <v>35</v>
      </c>
      <c r="M8" s="251"/>
      <c r="N8" s="250" t="s">
        <v>199</v>
      </c>
      <c r="O8" s="254" t="s">
        <v>29</v>
      </c>
      <c r="P8" s="255">
        <v>1</v>
      </c>
      <c r="Q8" s="259"/>
    </row>
    <row r="9" spans="1:19" s="261" customFormat="1" ht="82.5" customHeight="1" x14ac:dyDescent="0.25">
      <c r="A9" s="250">
        <v>6</v>
      </c>
      <c r="B9" s="251" t="s">
        <v>21</v>
      </c>
      <c r="C9" s="251" t="s">
        <v>502</v>
      </c>
      <c r="D9" s="251" t="s">
        <v>37</v>
      </c>
      <c r="E9" s="251" t="s">
        <v>38</v>
      </c>
      <c r="F9" s="251"/>
      <c r="G9" s="290" t="s">
        <v>503</v>
      </c>
      <c r="H9" s="290" t="s">
        <v>504</v>
      </c>
      <c r="I9" s="251" t="s">
        <v>39</v>
      </c>
      <c r="J9" s="251" t="s">
        <v>40</v>
      </c>
      <c r="K9" s="253" t="s">
        <v>41</v>
      </c>
      <c r="L9" s="250" t="s">
        <v>42</v>
      </c>
      <c r="M9" s="251"/>
      <c r="N9" s="250" t="s">
        <v>199</v>
      </c>
      <c r="O9" s="254" t="s">
        <v>43</v>
      </c>
      <c r="P9" s="255">
        <v>1</v>
      </c>
      <c r="Q9" s="259"/>
    </row>
    <row r="10" spans="1:19" s="261" customFormat="1" ht="77.25" customHeight="1" x14ac:dyDescent="0.25">
      <c r="A10" s="250">
        <f t="shared" ref="A10:A19" si="0">A9+1</f>
        <v>7</v>
      </c>
      <c r="B10" s="251" t="s">
        <v>21</v>
      </c>
      <c r="C10" s="251" t="s">
        <v>502</v>
      </c>
      <c r="D10" s="251" t="s">
        <v>37</v>
      </c>
      <c r="E10" s="251" t="s">
        <v>38</v>
      </c>
      <c r="F10" s="251"/>
      <c r="G10" s="290" t="s">
        <v>503</v>
      </c>
      <c r="H10" s="290" t="s">
        <v>505</v>
      </c>
      <c r="I10" s="251" t="s">
        <v>39</v>
      </c>
      <c r="J10" s="251" t="s">
        <v>40</v>
      </c>
      <c r="K10" s="253" t="s">
        <v>44</v>
      </c>
      <c r="L10" s="250" t="s">
        <v>42</v>
      </c>
      <c r="M10" s="251"/>
      <c r="N10" s="250" t="s">
        <v>199</v>
      </c>
      <c r="O10" s="254" t="s">
        <v>43</v>
      </c>
      <c r="P10" s="255">
        <v>1</v>
      </c>
      <c r="Q10" s="259"/>
    </row>
    <row r="11" spans="1:19" s="261" customFormat="1" ht="77.25" customHeight="1" x14ac:dyDescent="0.25">
      <c r="A11" s="250">
        <f t="shared" si="0"/>
        <v>8</v>
      </c>
      <c r="B11" s="251" t="s">
        <v>21</v>
      </c>
      <c r="C11" s="251" t="s">
        <v>502</v>
      </c>
      <c r="D11" s="251" t="s">
        <v>37</v>
      </c>
      <c r="E11" s="251" t="s">
        <v>38</v>
      </c>
      <c r="F11" s="251"/>
      <c r="G11" s="290" t="s">
        <v>503</v>
      </c>
      <c r="H11" s="290" t="s">
        <v>504</v>
      </c>
      <c r="I11" s="251" t="s">
        <v>39</v>
      </c>
      <c r="J11" s="251" t="s">
        <v>40</v>
      </c>
      <c r="K11" s="253" t="s">
        <v>45</v>
      </c>
      <c r="L11" s="250" t="s">
        <v>42</v>
      </c>
      <c r="M11" s="251"/>
      <c r="N11" s="250" t="s">
        <v>199</v>
      </c>
      <c r="O11" s="254" t="s">
        <v>43</v>
      </c>
      <c r="P11" s="255">
        <v>1</v>
      </c>
      <c r="Q11" s="259"/>
    </row>
    <row r="12" spans="1:19" s="261" customFormat="1" ht="75.75" customHeight="1" x14ac:dyDescent="0.25">
      <c r="A12" s="250">
        <f t="shared" si="0"/>
        <v>9</v>
      </c>
      <c r="B12" s="251" t="s">
        <v>21</v>
      </c>
      <c r="C12" s="251" t="s">
        <v>502</v>
      </c>
      <c r="D12" s="251" t="s">
        <v>37</v>
      </c>
      <c r="E12" s="251" t="s">
        <v>46</v>
      </c>
      <c r="F12" s="251"/>
      <c r="G12" s="290" t="s">
        <v>46</v>
      </c>
      <c r="H12" s="290" t="s">
        <v>506</v>
      </c>
      <c r="I12" s="251" t="s">
        <v>39</v>
      </c>
      <c r="J12" s="251" t="s">
        <v>40</v>
      </c>
      <c r="K12" s="253" t="s">
        <v>47</v>
      </c>
      <c r="L12" s="250" t="s">
        <v>42</v>
      </c>
      <c r="M12" s="251"/>
      <c r="N12" s="250" t="s">
        <v>199</v>
      </c>
      <c r="O12" s="254" t="s">
        <v>43</v>
      </c>
      <c r="P12" s="255">
        <v>1</v>
      </c>
      <c r="Q12" s="259"/>
    </row>
    <row r="13" spans="1:19" s="261" customFormat="1" ht="81" customHeight="1" x14ac:dyDescent="0.25">
      <c r="A13" s="250">
        <f t="shared" si="0"/>
        <v>10</v>
      </c>
      <c r="B13" s="251" t="s">
        <v>21</v>
      </c>
      <c r="C13" s="251" t="s">
        <v>502</v>
      </c>
      <c r="D13" s="251" t="s">
        <v>37</v>
      </c>
      <c r="E13" s="251" t="s">
        <v>38</v>
      </c>
      <c r="F13" s="251"/>
      <c r="G13" s="290" t="s">
        <v>503</v>
      </c>
      <c r="H13" s="290" t="s">
        <v>507</v>
      </c>
      <c r="I13" s="251" t="s">
        <v>39</v>
      </c>
      <c r="J13" s="251" t="s">
        <v>40</v>
      </c>
      <c r="K13" s="253" t="s">
        <v>48</v>
      </c>
      <c r="L13" s="250" t="s">
        <v>49</v>
      </c>
      <c r="M13" s="251"/>
      <c r="N13" s="250" t="s">
        <v>199</v>
      </c>
      <c r="O13" s="254" t="s">
        <v>50</v>
      </c>
      <c r="P13" s="255">
        <v>1</v>
      </c>
      <c r="Q13" s="259"/>
    </row>
    <row r="14" spans="1:19" s="263" customFormat="1" ht="79.5" customHeight="1" x14ac:dyDescent="0.25">
      <c r="A14" s="250">
        <f t="shared" si="0"/>
        <v>11</v>
      </c>
      <c r="B14" s="251" t="s">
        <v>21</v>
      </c>
      <c r="C14" s="251" t="s">
        <v>502</v>
      </c>
      <c r="D14" s="251" t="s">
        <v>37</v>
      </c>
      <c r="E14" s="251" t="s">
        <v>38</v>
      </c>
      <c r="F14" s="251"/>
      <c r="G14" s="290" t="s">
        <v>503</v>
      </c>
      <c r="H14" s="290" t="s">
        <v>508</v>
      </c>
      <c r="I14" s="251" t="s">
        <v>39</v>
      </c>
      <c r="J14" s="251" t="s">
        <v>40</v>
      </c>
      <c r="K14" s="253" t="s">
        <v>51</v>
      </c>
      <c r="L14" s="250" t="s">
        <v>42</v>
      </c>
      <c r="M14" s="251"/>
      <c r="N14" s="250" t="s">
        <v>199</v>
      </c>
      <c r="O14" s="254" t="s">
        <v>43</v>
      </c>
      <c r="P14" s="255">
        <v>1</v>
      </c>
      <c r="Q14" s="262"/>
    </row>
    <row r="15" spans="1:19" s="263" customFormat="1" ht="138" customHeight="1" x14ac:dyDescent="0.25">
      <c r="A15" s="250">
        <f>A14+1</f>
        <v>12</v>
      </c>
      <c r="B15" s="251" t="s">
        <v>21</v>
      </c>
      <c r="C15" s="251" t="s">
        <v>502</v>
      </c>
      <c r="D15" s="251" t="s">
        <v>37</v>
      </c>
      <c r="E15" s="251" t="s">
        <v>509</v>
      </c>
      <c r="F15" s="251"/>
      <c r="G15" s="290" t="s">
        <v>510</v>
      </c>
      <c r="H15" s="290" t="s">
        <v>511</v>
      </c>
      <c r="I15" s="251" t="s">
        <v>39</v>
      </c>
      <c r="J15" s="251" t="s">
        <v>52</v>
      </c>
      <c r="K15" s="253" t="s">
        <v>53</v>
      </c>
      <c r="L15" s="250" t="s">
        <v>42</v>
      </c>
      <c r="M15" s="250"/>
      <c r="N15" s="250" t="s">
        <v>199</v>
      </c>
      <c r="O15" s="254" t="s">
        <v>43</v>
      </c>
      <c r="P15" s="255">
        <v>1</v>
      </c>
      <c r="Q15" s="262"/>
    </row>
    <row r="16" spans="1:19" s="263" customFormat="1" ht="169.5" customHeight="1" x14ac:dyDescent="0.25">
      <c r="A16" s="250">
        <f t="shared" si="0"/>
        <v>13</v>
      </c>
      <c r="B16" s="251" t="s">
        <v>21</v>
      </c>
      <c r="C16" s="251" t="s">
        <v>502</v>
      </c>
      <c r="D16" s="251" t="s">
        <v>37</v>
      </c>
      <c r="E16" s="251" t="s">
        <v>509</v>
      </c>
      <c r="F16" s="251"/>
      <c r="G16" s="290" t="s">
        <v>510</v>
      </c>
      <c r="H16" s="290" t="s">
        <v>512</v>
      </c>
      <c r="I16" s="251" t="s">
        <v>39</v>
      </c>
      <c r="J16" s="251" t="s">
        <v>52</v>
      </c>
      <c r="K16" s="253" t="s">
        <v>54</v>
      </c>
      <c r="L16" s="250" t="s">
        <v>42</v>
      </c>
      <c r="M16" s="251"/>
      <c r="N16" s="250" t="s">
        <v>199</v>
      </c>
      <c r="O16" s="254" t="s">
        <v>43</v>
      </c>
      <c r="P16" s="255">
        <v>1</v>
      </c>
      <c r="Q16" s="262"/>
    </row>
    <row r="17" spans="1:18" s="263" customFormat="1" ht="100.5" customHeight="1" x14ac:dyDescent="0.25">
      <c r="A17" s="250">
        <f t="shared" si="0"/>
        <v>14</v>
      </c>
      <c r="B17" s="251" t="s">
        <v>21</v>
      </c>
      <c r="C17" s="251" t="s">
        <v>55</v>
      </c>
      <c r="D17" s="251" t="s">
        <v>513</v>
      </c>
      <c r="E17" s="251" t="s">
        <v>57</v>
      </c>
      <c r="F17" s="251"/>
      <c r="G17" s="290" t="s">
        <v>514</v>
      </c>
      <c r="H17" s="290" t="s">
        <v>515</v>
      </c>
      <c r="I17" s="251" t="s">
        <v>58</v>
      </c>
      <c r="J17" s="251" t="s">
        <v>59</v>
      </c>
      <c r="K17" s="253" t="s">
        <v>60</v>
      </c>
      <c r="L17" s="250" t="s">
        <v>61</v>
      </c>
      <c r="M17" s="250"/>
      <c r="N17" s="250" t="s">
        <v>199</v>
      </c>
      <c r="O17" s="254" t="s">
        <v>62</v>
      </c>
      <c r="P17" s="255">
        <v>1</v>
      </c>
      <c r="Q17" s="262"/>
    </row>
    <row r="18" spans="1:18" s="263" customFormat="1" ht="108" customHeight="1" x14ac:dyDescent="0.25">
      <c r="A18" s="250">
        <f t="shared" si="0"/>
        <v>15</v>
      </c>
      <c r="B18" s="251" t="s">
        <v>21</v>
      </c>
      <c r="C18" s="251" t="s">
        <v>55</v>
      </c>
      <c r="D18" s="251" t="s">
        <v>513</v>
      </c>
      <c r="E18" s="251" t="s">
        <v>57</v>
      </c>
      <c r="F18" s="251"/>
      <c r="G18" s="290" t="s">
        <v>514</v>
      </c>
      <c r="H18" s="290" t="s">
        <v>515</v>
      </c>
      <c r="I18" s="251" t="s">
        <v>58</v>
      </c>
      <c r="J18" s="251" t="s">
        <v>59</v>
      </c>
      <c r="K18" s="253" t="s">
        <v>63</v>
      </c>
      <c r="L18" s="250" t="s">
        <v>61</v>
      </c>
      <c r="M18" s="250"/>
      <c r="N18" s="250" t="s">
        <v>199</v>
      </c>
      <c r="O18" s="254" t="s">
        <v>62</v>
      </c>
      <c r="P18" s="255">
        <v>1</v>
      </c>
      <c r="Q18" s="262"/>
    </row>
    <row r="19" spans="1:18" s="263" customFormat="1" ht="140.25" customHeight="1" x14ac:dyDescent="0.25">
      <c r="A19" s="250">
        <f t="shared" si="0"/>
        <v>16</v>
      </c>
      <c r="B19" s="251" t="s">
        <v>21</v>
      </c>
      <c r="C19" s="251" t="s">
        <v>55</v>
      </c>
      <c r="D19" s="251" t="s">
        <v>513</v>
      </c>
      <c r="E19" s="251" t="s">
        <v>57</v>
      </c>
      <c r="F19" s="250"/>
      <c r="G19" s="329" t="s">
        <v>514</v>
      </c>
      <c r="H19" s="329" t="s">
        <v>515</v>
      </c>
      <c r="I19" s="251" t="s">
        <v>58</v>
      </c>
      <c r="J19" s="251" t="s">
        <v>516</v>
      </c>
      <c r="K19" s="251" t="s">
        <v>64</v>
      </c>
      <c r="L19" s="250" t="s">
        <v>61</v>
      </c>
      <c r="M19" s="250"/>
      <c r="N19" s="250" t="s">
        <v>199</v>
      </c>
      <c r="O19" s="254" t="s">
        <v>62</v>
      </c>
      <c r="P19" s="255">
        <v>1</v>
      </c>
      <c r="Q19" s="262"/>
    </row>
    <row r="20" spans="1:18" s="263" customFormat="1" ht="75" x14ac:dyDescent="0.25">
      <c r="A20" s="250">
        <v>17</v>
      </c>
      <c r="B20" s="251" t="s">
        <v>21</v>
      </c>
      <c r="C20" s="251" t="s">
        <v>55</v>
      </c>
      <c r="D20" s="251" t="s">
        <v>513</v>
      </c>
      <c r="E20" s="251"/>
      <c r="F20" s="251" t="s">
        <v>65</v>
      </c>
      <c r="G20" s="290" t="s">
        <v>517</v>
      </c>
      <c r="H20" s="290" t="s">
        <v>518</v>
      </c>
      <c r="I20" s="251" t="s">
        <v>58</v>
      </c>
      <c r="J20" s="251" t="s">
        <v>66</v>
      </c>
      <c r="K20" s="253" t="s">
        <v>67</v>
      </c>
      <c r="L20" s="250" t="s">
        <v>42</v>
      </c>
      <c r="M20" s="250"/>
      <c r="N20" s="250" t="s">
        <v>199</v>
      </c>
      <c r="O20" s="254" t="s">
        <v>62</v>
      </c>
      <c r="P20" s="255">
        <v>1</v>
      </c>
      <c r="Q20" s="262"/>
    </row>
    <row r="21" spans="1:18" s="263" customFormat="1" ht="75" x14ac:dyDescent="0.25">
      <c r="A21" s="250">
        <v>18</v>
      </c>
      <c r="B21" s="251" t="s">
        <v>21</v>
      </c>
      <c r="C21" s="251" t="s">
        <v>55</v>
      </c>
      <c r="D21" s="251" t="s">
        <v>56</v>
      </c>
      <c r="E21" s="251"/>
      <c r="F21" s="251" t="s">
        <v>68</v>
      </c>
      <c r="G21" s="269" t="s">
        <v>519</v>
      </c>
      <c r="H21" s="269" t="s">
        <v>520</v>
      </c>
      <c r="I21" s="251" t="s">
        <v>58</v>
      </c>
      <c r="J21" s="251" t="s">
        <v>69</v>
      </c>
      <c r="K21" s="253" t="s">
        <v>70</v>
      </c>
      <c r="L21" s="250" t="s">
        <v>42</v>
      </c>
      <c r="M21" s="251"/>
      <c r="N21" s="250" t="s">
        <v>199</v>
      </c>
      <c r="O21" s="254" t="s">
        <v>62</v>
      </c>
      <c r="P21" s="255">
        <v>1</v>
      </c>
      <c r="Q21" s="262"/>
    </row>
    <row r="22" spans="1:18" s="263" customFormat="1" ht="93.75" x14ac:dyDescent="0.25">
      <c r="A22" s="294">
        <v>19</v>
      </c>
      <c r="B22" s="266" t="s">
        <v>21</v>
      </c>
      <c r="C22" s="267" t="s">
        <v>55</v>
      </c>
      <c r="D22" s="267" t="s">
        <v>77</v>
      </c>
      <c r="E22" s="267" t="s">
        <v>463</v>
      </c>
      <c r="F22" s="267" t="s">
        <v>86</v>
      </c>
      <c r="G22" s="269" t="s">
        <v>465</v>
      </c>
      <c r="H22" s="269" t="s">
        <v>466</v>
      </c>
      <c r="I22" s="268" t="s">
        <v>58</v>
      </c>
      <c r="J22" s="268" t="s">
        <v>69</v>
      </c>
      <c r="K22" s="269" t="s">
        <v>467</v>
      </c>
      <c r="L22" s="270" t="s">
        <v>42</v>
      </c>
      <c r="M22" s="265" t="s">
        <v>463</v>
      </c>
      <c r="N22" s="250" t="s">
        <v>199</v>
      </c>
      <c r="O22" s="254" t="s">
        <v>62</v>
      </c>
      <c r="P22" s="271" t="s">
        <v>468</v>
      </c>
      <c r="Q22" s="262"/>
    </row>
    <row r="23" spans="1:18" s="263" customFormat="1" ht="93.75" x14ac:dyDescent="0.25">
      <c r="A23" s="294">
        <v>20</v>
      </c>
      <c r="B23" s="266" t="s">
        <v>21</v>
      </c>
      <c r="C23" s="267" t="s">
        <v>55</v>
      </c>
      <c r="D23" s="267" t="s">
        <v>77</v>
      </c>
      <c r="E23" s="267" t="s">
        <v>463</v>
      </c>
      <c r="F23" s="267" t="s">
        <v>86</v>
      </c>
      <c r="G23" s="269" t="s">
        <v>469</v>
      </c>
      <c r="H23" s="269" t="s">
        <v>470</v>
      </c>
      <c r="I23" s="268" t="s">
        <v>58</v>
      </c>
      <c r="J23" s="268" t="s">
        <v>69</v>
      </c>
      <c r="K23" s="272" t="s">
        <v>64</v>
      </c>
      <c r="L23" s="270" t="s">
        <v>42</v>
      </c>
      <c r="M23" s="265"/>
      <c r="N23" s="265"/>
      <c r="O23" s="265"/>
      <c r="P23" s="255">
        <v>1</v>
      </c>
      <c r="Q23" s="262"/>
    </row>
    <row r="24" spans="1:18" s="263" customFormat="1" ht="93.75" x14ac:dyDescent="0.25">
      <c r="A24" s="294">
        <v>21</v>
      </c>
      <c r="B24" s="266" t="s">
        <v>21</v>
      </c>
      <c r="C24" s="267" t="s">
        <v>55</v>
      </c>
      <c r="D24" s="267" t="s">
        <v>77</v>
      </c>
      <c r="E24" s="267" t="s">
        <v>463</v>
      </c>
      <c r="F24" s="267" t="s">
        <v>86</v>
      </c>
      <c r="G24" s="269" t="s">
        <v>469</v>
      </c>
      <c r="H24" s="269" t="s">
        <v>470</v>
      </c>
      <c r="I24" s="268" t="s">
        <v>58</v>
      </c>
      <c r="J24" s="268" t="s">
        <v>59</v>
      </c>
      <c r="K24" s="269" t="s">
        <v>471</v>
      </c>
      <c r="L24" s="270" t="s">
        <v>42</v>
      </c>
      <c r="M24" s="265" t="s">
        <v>463</v>
      </c>
      <c r="N24" s="250" t="s">
        <v>199</v>
      </c>
      <c r="O24" s="254" t="s">
        <v>62</v>
      </c>
      <c r="P24" s="271" t="s">
        <v>468</v>
      </c>
      <c r="Q24" s="262"/>
    </row>
    <row r="25" spans="1:18" s="263" customFormat="1" ht="75" x14ac:dyDescent="0.25">
      <c r="A25" s="294">
        <v>22</v>
      </c>
      <c r="B25" s="266" t="s">
        <v>21</v>
      </c>
      <c r="C25" s="267" t="s">
        <v>55</v>
      </c>
      <c r="D25" s="267" t="s">
        <v>56</v>
      </c>
      <c r="E25" s="267" t="s">
        <v>463</v>
      </c>
      <c r="F25" s="273" t="s">
        <v>71</v>
      </c>
      <c r="G25" s="269" t="s">
        <v>472</v>
      </c>
      <c r="H25" s="269" t="s">
        <v>473</v>
      </c>
      <c r="I25" s="265" t="s">
        <v>58</v>
      </c>
      <c r="J25" s="265" t="s">
        <v>72</v>
      </c>
      <c r="K25" s="265" t="s">
        <v>521</v>
      </c>
      <c r="L25" s="270" t="s">
        <v>42</v>
      </c>
      <c r="M25" s="265" t="s">
        <v>463</v>
      </c>
      <c r="N25" s="250" t="s">
        <v>199</v>
      </c>
      <c r="O25" s="254" t="s">
        <v>62</v>
      </c>
      <c r="P25" s="255">
        <v>1</v>
      </c>
      <c r="Q25" s="274"/>
      <c r="R25" s="275"/>
    </row>
    <row r="26" spans="1:18" s="263" customFormat="1" ht="78.75" customHeight="1" x14ac:dyDescent="0.25">
      <c r="A26" s="250">
        <v>23</v>
      </c>
      <c r="B26" s="251" t="s">
        <v>21</v>
      </c>
      <c r="C26" s="251" t="s">
        <v>55</v>
      </c>
      <c r="D26" s="251" t="s">
        <v>513</v>
      </c>
      <c r="E26" s="251" t="s">
        <v>73</v>
      </c>
      <c r="F26" s="253"/>
      <c r="G26" s="290" t="s">
        <v>522</v>
      </c>
      <c r="H26" s="269" t="s">
        <v>523</v>
      </c>
      <c r="I26" s="251" t="s">
        <v>58</v>
      </c>
      <c r="J26" s="251" t="s">
        <v>74</v>
      </c>
      <c r="K26" s="253" t="s">
        <v>75</v>
      </c>
      <c r="L26" s="250" t="s">
        <v>42</v>
      </c>
      <c r="M26" s="250"/>
      <c r="N26" s="250" t="s">
        <v>199</v>
      </c>
      <c r="O26" s="254" t="s">
        <v>62</v>
      </c>
      <c r="P26" s="255">
        <v>1</v>
      </c>
      <c r="Q26" s="262"/>
    </row>
    <row r="27" spans="1:18" s="263" customFormat="1" ht="93.75" x14ac:dyDescent="0.25">
      <c r="A27" s="250">
        <v>24</v>
      </c>
      <c r="B27" s="251" t="s">
        <v>21</v>
      </c>
      <c r="C27" s="251" t="s">
        <v>55</v>
      </c>
      <c r="D27" s="251" t="s">
        <v>513</v>
      </c>
      <c r="E27" s="251" t="s">
        <v>73</v>
      </c>
      <c r="F27" s="253"/>
      <c r="G27" s="269" t="s">
        <v>474</v>
      </c>
      <c r="H27" s="269" t="s">
        <v>524</v>
      </c>
      <c r="I27" s="251" t="s">
        <v>58</v>
      </c>
      <c r="J27" s="251" t="s">
        <v>74</v>
      </c>
      <c r="K27" s="253" t="s">
        <v>76</v>
      </c>
      <c r="L27" s="250" t="s">
        <v>42</v>
      </c>
      <c r="M27" s="250"/>
      <c r="N27" s="250" t="s">
        <v>199</v>
      </c>
      <c r="O27" s="254" t="s">
        <v>62</v>
      </c>
      <c r="P27" s="255">
        <v>1</v>
      </c>
      <c r="Q27" s="262"/>
    </row>
    <row r="28" spans="1:18" s="263" customFormat="1" ht="56.25" x14ac:dyDescent="0.25">
      <c r="A28" s="250">
        <v>25</v>
      </c>
      <c r="B28" s="251" t="s">
        <v>21</v>
      </c>
      <c r="C28" s="251" t="s">
        <v>55</v>
      </c>
      <c r="D28" s="251" t="s">
        <v>77</v>
      </c>
      <c r="E28" s="251"/>
      <c r="F28" s="253" t="s">
        <v>78</v>
      </c>
      <c r="G28" s="290" t="s">
        <v>525</v>
      </c>
      <c r="H28" s="290" t="s">
        <v>526</v>
      </c>
      <c r="I28" s="251" t="s">
        <v>58</v>
      </c>
      <c r="J28" s="251" t="s">
        <v>79</v>
      </c>
      <c r="K28" s="253" t="s">
        <v>80</v>
      </c>
      <c r="L28" s="250" t="s">
        <v>42</v>
      </c>
      <c r="M28" s="250"/>
      <c r="N28" s="250" t="s">
        <v>199</v>
      </c>
      <c r="O28" s="254" t="s">
        <v>62</v>
      </c>
      <c r="P28" s="255">
        <v>1</v>
      </c>
      <c r="Q28" s="262"/>
    </row>
    <row r="29" spans="1:18" s="278" customFormat="1" ht="75" x14ac:dyDescent="0.25">
      <c r="A29" s="250">
        <v>26</v>
      </c>
      <c r="B29" s="251" t="s">
        <v>21</v>
      </c>
      <c r="C29" s="251" t="s">
        <v>527</v>
      </c>
      <c r="D29" s="251" t="s">
        <v>528</v>
      </c>
      <c r="E29" s="329" t="s">
        <v>529</v>
      </c>
      <c r="F29" s="253"/>
      <c r="G29" s="290" t="s">
        <v>530</v>
      </c>
      <c r="H29" s="269" t="s">
        <v>531</v>
      </c>
      <c r="I29" s="251" t="s">
        <v>58</v>
      </c>
      <c r="J29" s="251" t="s">
        <v>82</v>
      </c>
      <c r="K29" s="253" t="s">
        <v>83</v>
      </c>
      <c r="L29" s="250" t="s">
        <v>42</v>
      </c>
      <c r="M29" s="250"/>
      <c r="N29" s="250" t="s">
        <v>199</v>
      </c>
      <c r="O29" s="254" t="s">
        <v>84</v>
      </c>
      <c r="P29" s="255">
        <v>1</v>
      </c>
      <c r="Q29" s="277"/>
    </row>
    <row r="30" spans="1:18" s="278" customFormat="1" ht="75" x14ac:dyDescent="0.25">
      <c r="A30" s="250">
        <v>27</v>
      </c>
      <c r="B30" s="251" t="s">
        <v>21</v>
      </c>
      <c r="C30" s="251" t="s">
        <v>527</v>
      </c>
      <c r="D30" s="251" t="s">
        <v>81</v>
      </c>
      <c r="E30" s="329" t="s">
        <v>529</v>
      </c>
      <c r="F30" s="253"/>
      <c r="G30" s="269" t="s">
        <v>532</v>
      </c>
      <c r="H30" s="269" t="s">
        <v>533</v>
      </c>
      <c r="I30" s="251" t="s">
        <v>58</v>
      </c>
      <c r="J30" s="251" t="s">
        <v>82</v>
      </c>
      <c r="K30" s="253" t="s">
        <v>85</v>
      </c>
      <c r="L30" s="250" t="s">
        <v>42</v>
      </c>
      <c r="M30" s="250"/>
      <c r="N30" s="250" t="s">
        <v>199</v>
      </c>
      <c r="O30" s="254" t="s">
        <v>84</v>
      </c>
      <c r="P30" s="255">
        <v>1</v>
      </c>
      <c r="Q30" s="277"/>
    </row>
    <row r="31" spans="1:18" s="278" customFormat="1" ht="93.75" x14ac:dyDescent="0.25">
      <c r="A31" s="250">
        <v>28</v>
      </c>
      <c r="B31" s="251" t="s">
        <v>21</v>
      </c>
      <c r="C31" s="251" t="s">
        <v>55</v>
      </c>
      <c r="D31" s="251" t="s">
        <v>77</v>
      </c>
      <c r="E31" s="251"/>
      <c r="F31" s="267" t="s">
        <v>87</v>
      </c>
      <c r="G31" s="269" t="s">
        <v>534</v>
      </c>
      <c r="H31" s="269" t="s">
        <v>535</v>
      </c>
      <c r="I31" s="265" t="s">
        <v>58</v>
      </c>
      <c r="J31" s="265" t="s">
        <v>72</v>
      </c>
      <c r="K31" s="265" t="s">
        <v>88</v>
      </c>
      <c r="L31" s="250" t="s">
        <v>42</v>
      </c>
      <c r="M31" s="250"/>
      <c r="N31" s="250" t="s">
        <v>199</v>
      </c>
      <c r="O31" s="254" t="s">
        <v>62</v>
      </c>
      <c r="P31" s="255">
        <v>1</v>
      </c>
      <c r="Q31" s="277"/>
    </row>
    <row r="32" spans="1:18" s="278" customFormat="1" ht="75" x14ac:dyDescent="0.25">
      <c r="A32" s="250">
        <v>29</v>
      </c>
      <c r="B32" s="251" t="s">
        <v>21</v>
      </c>
      <c r="C32" s="251" t="s">
        <v>55</v>
      </c>
      <c r="D32" s="251" t="s">
        <v>77</v>
      </c>
      <c r="E32" s="251"/>
      <c r="F32" s="253" t="s">
        <v>89</v>
      </c>
      <c r="G32" s="269" t="s">
        <v>536</v>
      </c>
      <c r="H32" s="269" t="s">
        <v>537</v>
      </c>
      <c r="I32" s="251" t="s">
        <v>58</v>
      </c>
      <c r="J32" s="251" t="s">
        <v>90</v>
      </c>
      <c r="K32" s="253" t="s">
        <v>91</v>
      </c>
      <c r="L32" s="250" t="s">
        <v>42</v>
      </c>
      <c r="M32" s="250"/>
      <c r="N32" s="250" t="s">
        <v>199</v>
      </c>
      <c r="O32" s="254" t="s">
        <v>62</v>
      </c>
      <c r="P32" s="255">
        <v>1</v>
      </c>
      <c r="Q32" s="277"/>
    </row>
    <row r="33" spans="1:17" s="263" customFormat="1" ht="56.25" x14ac:dyDescent="0.25">
      <c r="A33" s="250">
        <v>30</v>
      </c>
      <c r="B33" s="251" t="s">
        <v>538</v>
      </c>
      <c r="C33" s="251" t="s">
        <v>92</v>
      </c>
      <c r="D33" s="251" t="s">
        <v>539</v>
      </c>
      <c r="E33" s="251" t="s">
        <v>540</v>
      </c>
      <c r="F33" s="253"/>
      <c r="G33" s="269" t="s">
        <v>541</v>
      </c>
      <c r="H33" s="269" t="s">
        <v>542</v>
      </c>
      <c r="I33" s="251" t="s">
        <v>93</v>
      </c>
      <c r="J33" s="251" t="s">
        <v>25</v>
      </c>
      <c r="K33" s="253" t="s">
        <v>94</v>
      </c>
      <c r="L33" s="250" t="s">
        <v>61</v>
      </c>
      <c r="M33" s="251"/>
      <c r="N33" s="250" t="s">
        <v>199</v>
      </c>
      <c r="O33" s="254" t="s">
        <v>95</v>
      </c>
      <c r="P33" s="255">
        <v>1</v>
      </c>
      <c r="Q33" s="262" t="s">
        <v>543</v>
      </c>
    </row>
    <row r="34" spans="1:17" s="263" customFormat="1" ht="59.25" customHeight="1" x14ac:dyDescent="0.25">
      <c r="A34" s="250">
        <v>31</v>
      </c>
      <c r="B34" s="251" t="s">
        <v>538</v>
      </c>
      <c r="C34" s="251" t="s">
        <v>92</v>
      </c>
      <c r="D34" s="251" t="s">
        <v>539</v>
      </c>
      <c r="E34" s="251" t="s">
        <v>540</v>
      </c>
      <c r="F34" s="253"/>
      <c r="G34" s="269" t="s">
        <v>544</v>
      </c>
      <c r="H34" s="269" t="s">
        <v>475</v>
      </c>
      <c r="I34" s="251" t="s">
        <v>93</v>
      </c>
      <c r="J34" s="251" t="s">
        <v>25</v>
      </c>
      <c r="K34" s="253" t="s">
        <v>96</v>
      </c>
      <c r="L34" s="250" t="s">
        <v>61</v>
      </c>
      <c r="M34" s="251"/>
      <c r="N34" s="250" t="s">
        <v>199</v>
      </c>
      <c r="O34" s="254" t="s">
        <v>95</v>
      </c>
      <c r="P34" s="255">
        <v>1</v>
      </c>
      <c r="Q34" s="262" t="s">
        <v>543</v>
      </c>
    </row>
    <row r="35" spans="1:17" s="263" customFormat="1" ht="58.5" customHeight="1" x14ac:dyDescent="0.25">
      <c r="A35" s="250">
        <v>32</v>
      </c>
      <c r="B35" s="251" t="s">
        <v>538</v>
      </c>
      <c r="C35" s="251" t="s">
        <v>92</v>
      </c>
      <c r="D35" s="251" t="s">
        <v>97</v>
      </c>
      <c r="E35" s="251" t="s">
        <v>540</v>
      </c>
      <c r="F35" s="253"/>
      <c r="G35" s="269" t="s">
        <v>545</v>
      </c>
      <c r="H35" s="269" t="s">
        <v>546</v>
      </c>
      <c r="I35" s="251" t="s">
        <v>93</v>
      </c>
      <c r="J35" s="251" t="s">
        <v>25</v>
      </c>
      <c r="K35" s="253" t="s">
        <v>98</v>
      </c>
      <c r="L35" s="250" t="s">
        <v>99</v>
      </c>
      <c r="M35" s="251"/>
      <c r="N35" s="250" t="s">
        <v>199</v>
      </c>
      <c r="O35" s="254" t="s">
        <v>95</v>
      </c>
      <c r="P35" s="255">
        <v>1</v>
      </c>
      <c r="Q35" s="262" t="s">
        <v>543</v>
      </c>
    </row>
    <row r="36" spans="1:17" s="278" customFormat="1" ht="150" x14ac:dyDescent="0.25">
      <c r="A36" s="250">
        <v>33</v>
      </c>
      <c r="B36" s="251" t="s">
        <v>21</v>
      </c>
      <c r="C36" s="251" t="s">
        <v>527</v>
      </c>
      <c r="D36" s="251" t="s">
        <v>528</v>
      </c>
      <c r="E36" s="251" t="s">
        <v>100</v>
      </c>
      <c r="F36" s="251"/>
      <c r="G36" s="269" t="s">
        <v>547</v>
      </c>
      <c r="H36" s="269" t="s">
        <v>548</v>
      </c>
      <c r="I36" s="251" t="s">
        <v>549</v>
      </c>
      <c r="J36" s="253" t="s">
        <v>25</v>
      </c>
      <c r="K36" s="251" t="s">
        <v>550</v>
      </c>
      <c r="L36" s="250" t="s">
        <v>34</v>
      </c>
      <c r="M36" s="250"/>
      <c r="N36" s="250" t="s">
        <v>199</v>
      </c>
      <c r="O36" s="254" t="s">
        <v>102</v>
      </c>
      <c r="P36" s="279" t="s">
        <v>477</v>
      </c>
      <c r="Q36" s="277" t="s">
        <v>551</v>
      </c>
    </row>
    <row r="37" spans="1:17" s="278" customFormat="1" ht="93.75" x14ac:dyDescent="0.25">
      <c r="A37" s="250">
        <f>A36+1</f>
        <v>34</v>
      </c>
      <c r="B37" s="251" t="s">
        <v>21</v>
      </c>
      <c r="C37" s="251" t="s">
        <v>527</v>
      </c>
      <c r="D37" s="251" t="s">
        <v>528</v>
      </c>
      <c r="E37" s="251" t="s">
        <v>100</v>
      </c>
      <c r="F37" s="253"/>
      <c r="G37" s="269" t="s">
        <v>552</v>
      </c>
      <c r="H37" s="269" t="s">
        <v>476</v>
      </c>
      <c r="I37" s="251" t="s">
        <v>549</v>
      </c>
      <c r="J37" s="251" t="s">
        <v>25</v>
      </c>
      <c r="K37" s="286" t="s">
        <v>478</v>
      </c>
      <c r="L37" s="250" t="s">
        <v>34</v>
      </c>
      <c r="M37" s="250"/>
      <c r="N37" s="250" t="s">
        <v>199</v>
      </c>
      <c r="O37" s="254" t="s">
        <v>554</v>
      </c>
      <c r="P37" s="255">
        <v>1</v>
      </c>
      <c r="Q37" s="277"/>
    </row>
    <row r="38" spans="1:17" s="263" customFormat="1" ht="56.25" x14ac:dyDescent="0.25">
      <c r="A38" s="250">
        <f t="shared" ref="A38:A97" si="1">A37+1</f>
        <v>35</v>
      </c>
      <c r="B38" s="251" t="s">
        <v>103</v>
      </c>
      <c r="C38" s="251" t="s">
        <v>555</v>
      </c>
      <c r="D38" s="251" t="s">
        <v>104</v>
      </c>
      <c r="E38" s="251" t="s">
        <v>105</v>
      </c>
      <c r="F38" s="253"/>
      <c r="G38" s="290" t="s">
        <v>556</v>
      </c>
      <c r="H38" s="290" t="s">
        <v>557</v>
      </c>
      <c r="I38" s="251" t="s">
        <v>558</v>
      </c>
      <c r="J38" s="251" t="s">
        <v>107</v>
      </c>
      <c r="K38" s="253" t="s">
        <v>108</v>
      </c>
      <c r="L38" s="250" t="s">
        <v>109</v>
      </c>
      <c r="M38" s="250"/>
      <c r="N38" s="250" t="s">
        <v>199</v>
      </c>
      <c r="O38" s="254" t="s">
        <v>110</v>
      </c>
      <c r="P38" s="255">
        <v>1</v>
      </c>
      <c r="Q38" s="262"/>
    </row>
    <row r="39" spans="1:17" s="263" customFormat="1" ht="75" x14ac:dyDescent="0.25">
      <c r="A39" s="250">
        <f t="shared" si="1"/>
        <v>36</v>
      </c>
      <c r="B39" s="251" t="s">
        <v>103</v>
      </c>
      <c r="C39" s="251" t="s">
        <v>555</v>
      </c>
      <c r="D39" s="251" t="s">
        <v>104</v>
      </c>
      <c r="E39" s="251" t="s">
        <v>105</v>
      </c>
      <c r="F39" s="253"/>
      <c r="G39" s="269" t="s">
        <v>559</v>
      </c>
      <c r="H39" s="269" t="s">
        <v>560</v>
      </c>
      <c r="I39" s="251" t="s">
        <v>558</v>
      </c>
      <c r="J39" s="251" t="s">
        <v>107</v>
      </c>
      <c r="K39" s="253" t="s">
        <v>111</v>
      </c>
      <c r="L39" s="250" t="s">
        <v>61</v>
      </c>
      <c r="M39" s="250"/>
      <c r="N39" s="250" t="s">
        <v>199</v>
      </c>
      <c r="O39" s="254" t="s">
        <v>110</v>
      </c>
      <c r="P39" s="255">
        <v>1</v>
      </c>
      <c r="Q39" s="262"/>
    </row>
    <row r="40" spans="1:17" s="263" customFormat="1" ht="56.25" x14ac:dyDescent="0.25">
      <c r="A40" s="250">
        <f t="shared" si="1"/>
        <v>37</v>
      </c>
      <c r="B40" s="251" t="s">
        <v>103</v>
      </c>
      <c r="C40" s="251" t="s">
        <v>555</v>
      </c>
      <c r="D40" s="251" t="s">
        <v>104</v>
      </c>
      <c r="E40" s="251" t="s">
        <v>105</v>
      </c>
      <c r="F40" s="251"/>
      <c r="G40" s="290" t="s">
        <v>556</v>
      </c>
      <c r="H40" s="290" t="s">
        <v>561</v>
      </c>
      <c r="I40" s="251" t="s">
        <v>558</v>
      </c>
      <c r="J40" s="251" t="s">
        <v>107</v>
      </c>
      <c r="K40" s="253" t="s">
        <v>562</v>
      </c>
      <c r="L40" s="250" t="s">
        <v>109</v>
      </c>
      <c r="M40" s="251"/>
      <c r="N40" s="250" t="s">
        <v>199</v>
      </c>
      <c r="O40" s="254" t="s">
        <v>110</v>
      </c>
      <c r="P40" s="255">
        <v>1</v>
      </c>
      <c r="Q40" s="262"/>
    </row>
    <row r="41" spans="1:17" s="263" customFormat="1" ht="81.75" customHeight="1" x14ac:dyDescent="0.25">
      <c r="A41" s="288">
        <v>38</v>
      </c>
      <c r="B41" s="287" t="s">
        <v>103</v>
      </c>
      <c r="C41" s="287" t="s">
        <v>555</v>
      </c>
      <c r="D41" s="287" t="s">
        <v>563</v>
      </c>
      <c r="E41" s="287" t="s">
        <v>105</v>
      </c>
      <c r="F41" s="288"/>
      <c r="G41" s="345" t="s">
        <v>564</v>
      </c>
      <c r="H41" s="346" t="s">
        <v>565</v>
      </c>
      <c r="I41" s="287" t="s">
        <v>558</v>
      </c>
      <c r="J41" s="287" t="s">
        <v>107</v>
      </c>
      <c r="K41" s="287" t="s">
        <v>112</v>
      </c>
      <c r="L41" s="288" t="s">
        <v>113</v>
      </c>
      <c r="M41" s="288" t="s">
        <v>199</v>
      </c>
      <c r="N41" s="288"/>
      <c r="O41" s="289" t="s">
        <v>114</v>
      </c>
      <c r="P41" s="255">
        <v>1</v>
      </c>
      <c r="Q41" s="262"/>
    </row>
    <row r="42" spans="1:17" s="263" customFormat="1" ht="55.5" customHeight="1" x14ac:dyDescent="0.25">
      <c r="A42" s="250">
        <f t="shared" si="1"/>
        <v>39</v>
      </c>
      <c r="B42" s="251" t="s">
        <v>103</v>
      </c>
      <c r="C42" s="251" t="s">
        <v>555</v>
      </c>
      <c r="D42" s="251" t="s">
        <v>104</v>
      </c>
      <c r="E42" s="251" t="s">
        <v>105</v>
      </c>
      <c r="F42" s="251"/>
      <c r="G42" s="290" t="s">
        <v>556</v>
      </c>
      <c r="H42" s="290" t="s">
        <v>566</v>
      </c>
      <c r="I42" s="251" t="s">
        <v>558</v>
      </c>
      <c r="J42" s="251" t="s">
        <v>107</v>
      </c>
      <c r="K42" s="253" t="s">
        <v>567</v>
      </c>
      <c r="L42" s="250" t="s">
        <v>109</v>
      </c>
      <c r="M42" s="250"/>
      <c r="N42" s="250" t="s">
        <v>199</v>
      </c>
      <c r="O42" s="254" t="s">
        <v>110</v>
      </c>
      <c r="P42" s="255">
        <v>1</v>
      </c>
      <c r="Q42" s="262"/>
    </row>
    <row r="43" spans="1:17" s="263" customFormat="1" ht="56.25" x14ac:dyDescent="0.25">
      <c r="A43" s="250">
        <v>40</v>
      </c>
      <c r="B43" s="251" t="s">
        <v>103</v>
      </c>
      <c r="C43" s="251" t="s">
        <v>555</v>
      </c>
      <c r="D43" s="251" t="s">
        <v>104</v>
      </c>
      <c r="E43" s="251"/>
      <c r="F43" s="251" t="s">
        <v>115</v>
      </c>
      <c r="G43" s="290" t="s">
        <v>556</v>
      </c>
      <c r="H43" s="290" t="s">
        <v>566</v>
      </c>
      <c r="I43" s="251" t="s">
        <v>558</v>
      </c>
      <c r="J43" s="251" t="s">
        <v>116</v>
      </c>
      <c r="K43" s="253" t="s">
        <v>569</v>
      </c>
      <c r="L43" s="250" t="s">
        <v>109</v>
      </c>
      <c r="M43" s="250"/>
      <c r="N43" s="250" t="s">
        <v>199</v>
      </c>
      <c r="O43" s="254" t="s">
        <v>110</v>
      </c>
      <c r="P43" s="255">
        <v>1</v>
      </c>
      <c r="Q43" s="262"/>
    </row>
    <row r="44" spans="1:17" ht="80.25" customHeight="1" x14ac:dyDescent="0.25">
      <c r="A44" s="288">
        <v>41</v>
      </c>
      <c r="B44" s="287" t="s">
        <v>117</v>
      </c>
      <c r="C44" s="287" t="s">
        <v>570</v>
      </c>
      <c r="D44" s="287" t="s">
        <v>118</v>
      </c>
      <c r="E44" s="287" t="s">
        <v>119</v>
      </c>
      <c r="F44" s="287"/>
      <c r="G44" s="347" t="s">
        <v>571</v>
      </c>
      <c r="H44" s="348" t="s">
        <v>572</v>
      </c>
      <c r="I44" s="287" t="s">
        <v>120</v>
      </c>
      <c r="J44" s="287" t="s">
        <v>573</v>
      </c>
      <c r="K44" s="291" t="s">
        <v>122</v>
      </c>
      <c r="L44" s="288" t="s">
        <v>124</v>
      </c>
      <c r="M44" s="288" t="s">
        <v>199</v>
      </c>
      <c r="N44" s="288"/>
      <c r="O44" s="289" t="s">
        <v>114</v>
      </c>
      <c r="P44" s="255">
        <v>1</v>
      </c>
      <c r="Q44" s="292"/>
    </row>
    <row r="45" spans="1:17" s="263" customFormat="1" ht="78.75" customHeight="1" x14ac:dyDescent="0.25">
      <c r="A45" s="250">
        <v>42</v>
      </c>
      <c r="B45" s="251" t="s">
        <v>117</v>
      </c>
      <c r="C45" s="251" t="s">
        <v>570</v>
      </c>
      <c r="D45" s="251" t="s">
        <v>118</v>
      </c>
      <c r="E45" s="251" t="s">
        <v>119</v>
      </c>
      <c r="F45" s="253"/>
      <c r="G45" s="310" t="s">
        <v>479</v>
      </c>
      <c r="H45" s="349" t="s">
        <v>574</v>
      </c>
      <c r="I45" s="251" t="s">
        <v>120</v>
      </c>
      <c r="J45" s="251" t="s">
        <v>573</v>
      </c>
      <c r="K45" s="253" t="s">
        <v>123</v>
      </c>
      <c r="L45" s="250" t="s">
        <v>124</v>
      </c>
      <c r="M45" s="250"/>
      <c r="N45" s="250" t="s">
        <v>199</v>
      </c>
      <c r="O45" s="254" t="s">
        <v>125</v>
      </c>
      <c r="P45" s="255">
        <v>1</v>
      </c>
      <c r="Q45" s="262"/>
    </row>
    <row r="46" spans="1:17" s="263" customFormat="1" ht="99.75" customHeight="1" x14ac:dyDescent="0.25">
      <c r="A46" s="340">
        <v>43</v>
      </c>
      <c r="B46" s="251" t="s">
        <v>117</v>
      </c>
      <c r="C46" s="251" t="s">
        <v>570</v>
      </c>
      <c r="D46" s="251" t="s">
        <v>118</v>
      </c>
      <c r="E46" s="251" t="s">
        <v>119</v>
      </c>
      <c r="F46" s="253"/>
      <c r="G46" s="295" t="s">
        <v>575</v>
      </c>
      <c r="H46" s="350" t="s">
        <v>480</v>
      </c>
      <c r="I46" s="251" t="s">
        <v>120</v>
      </c>
      <c r="J46" s="251" t="s">
        <v>573</v>
      </c>
      <c r="K46" s="253" t="s">
        <v>576</v>
      </c>
      <c r="L46" s="250" t="s">
        <v>61</v>
      </c>
      <c r="M46" s="250"/>
      <c r="N46" s="250" t="s">
        <v>199</v>
      </c>
      <c r="O46" s="254" t="s">
        <v>125</v>
      </c>
      <c r="P46" s="255">
        <v>1</v>
      </c>
      <c r="Q46" s="262"/>
    </row>
    <row r="47" spans="1:17" s="263" customFormat="1" ht="75" x14ac:dyDescent="0.25">
      <c r="A47" s="340">
        <v>44</v>
      </c>
      <c r="B47" s="251" t="s">
        <v>117</v>
      </c>
      <c r="C47" s="251" t="s">
        <v>570</v>
      </c>
      <c r="D47" s="251" t="s">
        <v>118</v>
      </c>
      <c r="E47" s="251" t="s">
        <v>130</v>
      </c>
      <c r="F47" s="253"/>
      <c r="G47" s="295" t="s">
        <v>577</v>
      </c>
      <c r="H47" s="350" t="s">
        <v>481</v>
      </c>
      <c r="I47" s="251" t="s">
        <v>120</v>
      </c>
      <c r="J47" s="251" t="s">
        <v>419</v>
      </c>
      <c r="K47" s="251" t="s">
        <v>420</v>
      </c>
      <c r="L47" s="250" t="s">
        <v>578</v>
      </c>
      <c r="M47" s="252"/>
      <c r="N47" s="250" t="s">
        <v>199</v>
      </c>
      <c r="O47" s="254" t="s">
        <v>128</v>
      </c>
      <c r="P47" s="255">
        <v>1</v>
      </c>
      <c r="Q47" s="262"/>
    </row>
    <row r="48" spans="1:17" s="263" customFormat="1" ht="56.25" x14ac:dyDescent="0.25">
      <c r="A48" s="340">
        <v>45</v>
      </c>
      <c r="B48" s="251" t="s">
        <v>117</v>
      </c>
      <c r="C48" s="251" t="s">
        <v>570</v>
      </c>
      <c r="D48" s="252" t="s">
        <v>579</v>
      </c>
      <c r="E48" s="252"/>
      <c r="F48" s="252" t="s">
        <v>126</v>
      </c>
      <c r="G48" s="295" t="s">
        <v>701</v>
      </c>
      <c r="H48" s="350" t="s">
        <v>482</v>
      </c>
      <c r="I48" s="252" t="s">
        <v>120</v>
      </c>
      <c r="J48" s="252" t="s">
        <v>129</v>
      </c>
      <c r="K48" s="252" t="s">
        <v>580</v>
      </c>
      <c r="L48" s="250" t="s">
        <v>127</v>
      </c>
      <c r="M48" s="252"/>
      <c r="N48" s="250" t="s">
        <v>199</v>
      </c>
      <c r="O48" s="254" t="s">
        <v>128</v>
      </c>
      <c r="P48" s="255">
        <v>1</v>
      </c>
      <c r="Q48" s="262"/>
    </row>
    <row r="49" spans="1:101" s="263" customFormat="1" ht="79.5" customHeight="1" x14ac:dyDescent="0.25">
      <c r="A49" s="340">
        <v>46</v>
      </c>
      <c r="B49" s="251" t="s">
        <v>117</v>
      </c>
      <c r="C49" s="251" t="s">
        <v>570</v>
      </c>
      <c r="D49" s="251" t="s">
        <v>118</v>
      </c>
      <c r="E49" s="251"/>
      <c r="F49" s="251" t="s">
        <v>131</v>
      </c>
      <c r="G49" s="269" t="s">
        <v>581</v>
      </c>
      <c r="H49" s="350" t="s">
        <v>483</v>
      </c>
      <c r="I49" s="251" t="s">
        <v>120</v>
      </c>
      <c r="J49" s="251" t="s">
        <v>132</v>
      </c>
      <c r="K49" s="253" t="s">
        <v>582</v>
      </c>
      <c r="L49" s="250" t="s">
        <v>61</v>
      </c>
      <c r="M49" s="251"/>
      <c r="N49" s="250" t="s">
        <v>199</v>
      </c>
      <c r="O49" s="254" t="s">
        <v>133</v>
      </c>
      <c r="P49" s="255">
        <v>1</v>
      </c>
      <c r="Q49" s="262"/>
    </row>
    <row r="50" spans="1:101" s="263" customFormat="1" ht="77.25" customHeight="1" x14ac:dyDescent="0.25">
      <c r="A50" s="340">
        <v>47</v>
      </c>
      <c r="B50" s="251" t="s">
        <v>117</v>
      </c>
      <c r="C50" s="251" t="s">
        <v>570</v>
      </c>
      <c r="D50" s="251" t="s">
        <v>118</v>
      </c>
      <c r="E50" s="251"/>
      <c r="F50" s="251" t="s">
        <v>131</v>
      </c>
      <c r="G50" s="269" t="s">
        <v>583</v>
      </c>
      <c r="H50" s="350" t="s">
        <v>484</v>
      </c>
      <c r="I50" s="251" t="s">
        <v>120</v>
      </c>
      <c r="J50" s="251" t="s">
        <v>132</v>
      </c>
      <c r="K50" s="253" t="s">
        <v>584</v>
      </c>
      <c r="L50" s="250" t="s">
        <v>61</v>
      </c>
      <c r="M50" s="251"/>
      <c r="N50" s="250" t="s">
        <v>199</v>
      </c>
      <c r="O50" s="254" t="s">
        <v>133</v>
      </c>
      <c r="P50" s="255">
        <v>1</v>
      </c>
      <c r="Q50" s="262"/>
    </row>
    <row r="51" spans="1:101" ht="90.75" customHeight="1" x14ac:dyDescent="0.25">
      <c r="A51" s="288">
        <f>A50+1</f>
        <v>48</v>
      </c>
      <c r="B51" s="287" t="s">
        <v>134</v>
      </c>
      <c r="C51" s="287" t="s">
        <v>135</v>
      </c>
      <c r="D51" s="287" t="s">
        <v>136</v>
      </c>
      <c r="E51" s="287" t="s">
        <v>137</v>
      </c>
      <c r="F51" s="287"/>
      <c r="G51" s="296" t="s">
        <v>585</v>
      </c>
      <c r="H51" s="297" t="s">
        <v>586</v>
      </c>
      <c r="I51" s="287" t="s">
        <v>138</v>
      </c>
      <c r="J51" s="287" t="s">
        <v>139</v>
      </c>
      <c r="K51" s="291" t="s">
        <v>140</v>
      </c>
      <c r="L51" s="298" t="s">
        <v>49</v>
      </c>
      <c r="M51" s="288" t="s">
        <v>199</v>
      </c>
      <c r="N51" s="288"/>
      <c r="O51" s="289" t="s">
        <v>114</v>
      </c>
      <c r="P51" s="255">
        <v>1</v>
      </c>
      <c r="Q51" s="292"/>
    </row>
    <row r="52" spans="1:101" ht="90.75" customHeight="1" x14ac:dyDescent="0.25">
      <c r="A52" s="288">
        <v>49</v>
      </c>
      <c r="B52" s="299" t="s">
        <v>134</v>
      </c>
      <c r="C52" s="299" t="s">
        <v>135</v>
      </c>
      <c r="D52" s="299" t="s">
        <v>136</v>
      </c>
      <c r="E52" s="299" t="s">
        <v>137</v>
      </c>
      <c r="F52" s="300" t="s">
        <v>463</v>
      </c>
      <c r="G52" s="296" t="s">
        <v>485</v>
      </c>
      <c r="H52" s="297" t="s">
        <v>486</v>
      </c>
      <c r="I52" s="301" t="s">
        <v>138</v>
      </c>
      <c r="J52" s="301" t="s">
        <v>139</v>
      </c>
      <c r="K52" s="297" t="s">
        <v>140</v>
      </c>
      <c r="L52" s="302" t="s">
        <v>49</v>
      </c>
      <c r="M52" s="303" t="s">
        <v>199</v>
      </c>
      <c r="N52" s="303" t="s">
        <v>463</v>
      </c>
      <c r="O52" s="304" t="s">
        <v>114</v>
      </c>
      <c r="P52" s="339" t="s">
        <v>487</v>
      </c>
      <c r="Q52" s="292"/>
    </row>
    <row r="53" spans="1:101" ht="74.25" customHeight="1" x14ac:dyDescent="0.25">
      <c r="A53" s="288">
        <v>50</v>
      </c>
      <c r="B53" s="287" t="s">
        <v>134</v>
      </c>
      <c r="C53" s="287" t="s">
        <v>135</v>
      </c>
      <c r="D53" s="287" t="s">
        <v>136</v>
      </c>
      <c r="E53" s="287" t="s">
        <v>137</v>
      </c>
      <c r="F53" s="287"/>
      <c r="G53" s="300" t="s">
        <v>587</v>
      </c>
      <c r="H53" s="301" t="s">
        <v>588</v>
      </c>
      <c r="I53" s="287" t="s">
        <v>138</v>
      </c>
      <c r="J53" s="287" t="s">
        <v>139</v>
      </c>
      <c r="K53" s="291" t="s">
        <v>589</v>
      </c>
      <c r="L53" s="298" t="s">
        <v>49</v>
      </c>
      <c r="M53" s="288" t="s">
        <v>199</v>
      </c>
      <c r="N53" s="288"/>
      <c r="O53" s="289" t="s">
        <v>114</v>
      </c>
      <c r="P53" s="255">
        <v>1</v>
      </c>
      <c r="Q53" s="292"/>
    </row>
    <row r="54" spans="1:101" ht="74.25" customHeight="1" x14ac:dyDescent="0.25">
      <c r="A54" s="288">
        <v>51</v>
      </c>
      <c r="B54" s="287" t="s">
        <v>134</v>
      </c>
      <c r="C54" s="287" t="s">
        <v>135</v>
      </c>
      <c r="D54" s="287" t="s">
        <v>136</v>
      </c>
      <c r="E54" s="287" t="s">
        <v>137</v>
      </c>
      <c r="F54" s="287"/>
      <c r="G54" s="300" t="s">
        <v>587</v>
      </c>
      <c r="H54" s="301" t="s">
        <v>588</v>
      </c>
      <c r="I54" s="287" t="s">
        <v>138</v>
      </c>
      <c r="J54" s="287" t="s">
        <v>139</v>
      </c>
      <c r="K54" s="291" t="s">
        <v>589</v>
      </c>
      <c r="L54" s="298" t="s">
        <v>49</v>
      </c>
      <c r="M54" s="288" t="s">
        <v>199</v>
      </c>
      <c r="N54" s="288"/>
      <c r="O54" s="289" t="s">
        <v>114</v>
      </c>
      <c r="P54" s="339" t="s">
        <v>487</v>
      </c>
      <c r="Q54" s="292"/>
    </row>
    <row r="55" spans="1:101" ht="66" customHeight="1" x14ac:dyDescent="0.25">
      <c r="A55" s="288">
        <v>52</v>
      </c>
      <c r="B55" s="287" t="s">
        <v>134</v>
      </c>
      <c r="C55" s="287" t="s">
        <v>135</v>
      </c>
      <c r="D55" s="287" t="s">
        <v>136</v>
      </c>
      <c r="E55" s="287" t="s">
        <v>137</v>
      </c>
      <c r="F55" s="287"/>
      <c r="G55" s="300" t="s">
        <v>590</v>
      </c>
      <c r="H55" s="301" t="s">
        <v>591</v>
      </c>
      <c r="I55" s="287" t="s">
        <v>138</v>
      </c>
      <c r="J55" s="287" t="s">
        <v>139</v>
      </c>
      <c r="K55" s="291" t="s">
        <v>592</v>
      </c>
      <c r="L55" s="298" t="s">
        <v>49</v>
      </c>
      <c r="M55" s="288" t="s">
        <v>199</v>
      </c>
      <c r="N55" s="288"/>
      <c r="O55" s="289" t="s">
        <v>114</v>
      </c>
      <c r="P55" s="255">
        <v>1</v>
      </c>
      <c r="Q55" s="292"/>
    </row>
    <row r="56" spans="1:101" ht="79.5" customHeight="1" x14ac:dyDescent="0.25">
      <c r="A56" s="288">
        <v>53</v>
      </c>
      <c r="B56" s="287" t="s">
        <v>134</v>
      </c>
      <c r="C56" s="287" t="s">
        <v>135</v>
      </c>
      <c r="D56" s="287" t="s">
        <v>136</v>
      </c>
      <c r="E56" s="287" t="s">
        <v>137</v>
      </c>
      <c r="F56" s="287"/>
      <c r="G56" s="300" t="s">
        <v>593</v>
      </c>
      <c r="H56" s="301" t="s">
        <v>594</v>
      </c>
      <c r="I56" s="287" t="s">
        <v>138</v>
      </c>
      <c r="J56" s="287" t="s">
        <v>139</v>
      </c>
      <c r="K56" s="291" t="s">
        <v>141</v>
      </c>
      <c r="L56" s="288" t="s">
        <v>61</v>
      </c>
      <c r="M56" s="288" t="s">
        <v>199</v>
      </c>
      <c r="N56" s="288"/>
      <c r="O56" s="289" t="s">
        <v>114</v>
      </c>
      <c r="P56" s="255">
        <v>1</v>
      </c>
      <c r="Q56" s="292"/>
    </row>
    <row r="57" spans="1:101" s="263" customFormat="1" ht="56.25" x14ac:dyDescent="0.25">
      <c r="A57" s="250">
        <v>54</v>
      </c>
      <c r="B57" s="251" t="s">
        <v>134</v>
      </c>
      <c r="C57" s="251" t="s">
        <v>135</v>
      </c>
      <c r="D57" s="251" t="s">
        <v>136</v>
      </c>
      <c r="E57" s="251" t="s">
        <v>137</v>
      </c>
      <c r="F57" s="251"/>
      <c r="G57" s="273" t="s">
        <v>595</v>
      </c>
      <c r="H57" s="305" t="s">
        <v>596</v>
      </c>
      <c r="I57" s="251" t="s">
        <v>138</v>
      </c>
      <c r="J57" s="251" t="s">
        <v>139</v>
      </c>
      <c r="K57" s="253" t="s">
        <v>597</v>
      </c>
      <c r="L57" s="250" t="s">
        <v>109</v>
      </c>
      <c r="M57" s="250"/>
      <c r="N57" s="250" t="s">
        <v>199</v>
      </c>
      <c r="O57" s="254" t="s">
        <v>142</v>
      </c>
      <c r="P57" s="264"/>
      <c r="Q57" s="262"/>
    </row>
    <row r="58" spans="1:101" s="263" customFormat="1" ht="56.25" x14ac:dyDescent="0.25">
      <c r="A58" s="250">
        <v>55</v>
      </c>
      <c r="B58" s="251" t="s">
        <v>134</v>
      </c>
      <c r="C58" s="251" t="s">
        <v>135</v>
      </c>
      <c r="D58" s="251" t="s">
        <v>136</v>
      </c>
      <c r="E58" s="251" t="s">
        <v>137</v>
      </c>
      <c r="F58" s="251"/>
      <c r="G58" s="267" t="s">
        <v>595</v>
      </c>
      <c r="H58" s="273" t="s">
        <v>598</v>
      </c>
      <c r="I58" s="251" t="s">
        <v>138</v>
      </c>
      <c r="J58" s="251" t="s">
        <v>139</v>
      </c>
      <c r="K58" s="253" t="s">
        <v>597</v>
      </c>
      <c r="L58" s="250" t="s">
        <v>109</v>
      </c>
      <c r="M58" s="250"/>
      <c r="N58" s="250" t="s">
        <v>199</v>
      </c>
      <c r="O58" s="254" t="s">
        <v>142</v>
      </c>
      <c r="P58" s="255" t="s">
        <v>487</v>
      </c>
      <c r="Q58" s="262"/>
    </row>
    <row r="59" spans="1:101" s="137" customFormat="1" ht="66.75" customHeight="1" x14ac:dyDescent="0.25">
      <c r="A59" s="288">
        <v>56</v>
      </c>
      <c r="B59" s="287" t="s">
        <v>134</v>
      </c>
      <c r="C59" s="287" t="s">
        <v>135</v>
      </c>
      <c r="D59" s="287" t="s">
        <v>599</v>
      </c>
      <c r="E59" s="287" t="s">
        <v>143</v>
      </c>
      <c r="F59" s="291"/>
      <c r="G59" s="299" t="s">
        <v>600</v>
      </c>
      <c r="H59" s="299" t="s">
        <v>601</v>
      </c>
      <c r="I59" s="291" t="s">
        <v>138</v>
      </c>
      <c r="J59" s="291" t="s">
        <v>144</v>
      </c>
      <c r="K59" s="291" t="s">
        <v>145</v>
      </c>
      <c r="L59" s="288" t="s">
        <v>61</v>
      </c>
      <c r="M59" s="288" t="s">
        <v>199</v>
      </c>
      <c r="N59" s="291"/>
      <c r="O59" s="289" t="s">
        <v>114</v>
      </c>
      <c r="P59" s="255">
        <v>1</v>
      </c>
      <c r="Q59" s="306"/>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9"/>
    </row>
    <row r="60" spans="1:101" s="137" customFormat="1" ht="67.5" customHeight="1" x14ac:dyDescent="0.25">
      <c r="A60" s="288">
        <v>57</v>
      </c>
      <c r="B60" s="287" t="s">
        <v>134</v>
      </c>
      <c r="C60" s="287" t="s">
        <v>135</v>
      </c>
      <c r="D60" s="287" t="s">
        <v>599</v>
      </c>
      <c r="E60" s="287" t="s">
        <v>143</v>
      </c>
      <c r="F60" s="291"/>
      <c r="G60" s="299" t="s">
        <v>602</v>
      </c>
      <c r="H60" s="299" t="s">
        <v>603</v>
      </c>
      <c r="I60" s="291" t="s">
        <v>138</v>
      </c>
      <c r="J60" s="291" t="s">
        <v>144</v>
      </c>
      <c r="K60" s="291" t="s">
        <v>146</v>
      </c>
      <c r="L60" s="288" t="s">
        <v>61</v>
      </c>
      <c r="M60" s="288" t="s">
        <v>199</v>
      </c>
      <c r="N60" s="291"/>
      <c r="O60" s="289" t="s">
        <v>114</v>
      </c>
      <c r="P60" s="255">
        <v>1</v>
      </c>
      <c r="Q60" s="306"/>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8"/>
      <c r="BJ60" s="308"/>
      <c r="BK60" s="308"/>
      <c r="BL60" s="308"/>
      <c r="BM60" s="308"/>
      <c r="BN60" s="308"/>
      <c r="BO60" s="308"/>
      <c r="BP60" s="308"/>
      <c r="BQ60" s="308"/>
      <c r="BR60" s="308"/>
      <c r="BS60" s="308"/>
      <c r="BT60" s="308"/>
      <c r="BU60" s="308"/>
      <c r="BV60" s="308"/>
      <c r="BW60" s="308"/>
      <c r="BX60" s="308"/>
      <c r="BY60" s="308"/>
      <c r="BZ60" s="308"/>
      <c r="CA60" s="308"/>
      <c r="CB60" s="308"/>
      <c r="CC60" s="308"/>
      <c r="CD60" s="308"/>
      <c r="CE60" s="308"/>
      <c r="CF60" s="308"/>
      <c r="CG60" s="308"/>
      <c r="CH60" s="308"/>
      <c r="CI60" s="308"/>
      <c r="CJ60" s="308"/>
      <c r="CK60" s="308"/>
      <c r="CL60" s="308"/>
      <c r="CM60" s="308"/>
      <c r="CN60" s="308"/>
      <c r="CO60" s="308"/>
      <c r="CP60" s="308"/>
      <c r="CQ60" s="308"/>
      <c r="CR60" s="308"/>
      <c r="CS60" s="308"/>
      <c r="CT60" s="308"/>
      <c r="CU60" s="308"/>
      <c r="CV60" s="308"/>
      <c r="CW60" s="309"/>
    </row>
    <row r="61" spans="1:101" s="263" customFormat="1" ht="75.75" customHeight="1" x14ac:dyDescent="0.25">
      <c r="A61" s="250">
        <v>58</v>
      </c>
      <c r="B61" s="251" t="s">
        <v>21</v>
      </c>
      <c r="C61" s="251" t="s">
        <v>527</v>
      </c>
      <c r="D61" s="251" t="s">
        <v>147</v>
      </c>
      <c r="E61" s="251" t="s">
        <v>604</v>
      </c>
      <c r="F61" s="253"/>
      <c r="G61" s="310" t="s">
        <v>488</v>
      </c>
      <c r="H61" s="310" t="s">
        <v>489</v>
      </c>
      <c r="I61" s="251" t="s">
        <v>148</v>
      </c>
      <c r="J61" s="251" t="s">
        <v>25</v>
      </c>
      <c r="K61" s="253" t="s">
        <v>149</v>
      </c>
      <c r="L61" s="250" t="s">
        <v>61</v>
      </c>
      <c r="M61" s="250"/>
      <c r="N61" s="250" t="s">
        <v>199</v>
      </c>
      <c r="O61" s="254" t="s">
        <v>150</v>
      </c>
      <c r="P61" s="255">
        <v>1</v>
      </c>
      <c r="Q61" s="262"/>
    </row>
    <row r="62" spans="1:101" s="263" customFormat="1" ht="58.5" customHeight="1" x14ac:dyDescent="0.25">
      <c r="A62" s="250">
        <v>59</v>
      </c>
      <c r="B62" s="251" t="s">
        <v>21</v>
      </c>
      <c r="C62" s="251" t="s">
        <v>527</v>
      </c>
      <c r="D62" s="251" t="s">
        <v>147</v>
      </c>
      <c r="E62" s="251" t="s">
        <v>604</v>
      </c>
      <c r="F62" s="253"/>
      <c r="G62" s="310" t="s">
        <v>605</v>
      </c>
      <c r="H62" s="267" t="s">
        <v>606</v>
      </c>
      <c r="I62" s="251" t="s">
        <v>148</v>
      </c>
      <c r="J62" s="251" t="s">
        <v>25</v>
      </c>
      <c r="K62" s="253" t="s">
        <v>151</v>
      </c>
      <c r="L62" s="250" t="s">
        <v>61</v>
      </c>
      <c r="M62" s="250"/>
      <c r="N62" s="250" t="s">
        <v>199</v>
      </c>
      <c r="O62" s="254" t="s">
        <v>150</v>
      </c>
      <c r="P62" s="255">
        <v>1</v>
      </c>
      <c r="Q62" s="262"/>
    </row>
    <row r="63" spans="1:101" s="263" customFormat="1" ht="75" x14ac:dyDescent="0.25">
      <c r="A63" s="250">
        <f t="shared" si="1"/>
        <v>60</v>
      </c>
      <c r="B63" s="251" t="s">
        <v>21</v>
      </c>
      <c r="C63" s="251" t="s">
        <v>527</v>
      </c>
      <c r="D63" s="251" t="s">
        <v>147</v>
      </c>
      <c r="E63" s="251" t="s">
        <v>604</v>
      </c>
      <c r="F63" s="253"/>
      <c r="G63" s="310" t="s">
        <v>607</v>
      </c>
      <c r="H63" s="310" t="s">
        <v>608</v>
      </c>
      <c r="I63" s="251" t="s">
        <v>148</v>
      </c>
      <c r="J63" s="251" t="s">
        <v>25</v>
      </c>
      <c r="K63" s="253" t="s">
        <v>152</v>
      </c>
      <c r="L63" s="250" t="s">
        <v>61</v>
      </c>
      <c r="M63" s="250"/>
      <c r="N63" s="250" t="s">
        <v>199</v>
      </c>
      <c r="O63" s="254" t="s">
        <v>150</v>
      </c>
      <c r="P63" s="255">
        <v>1</v>
      </c>
      <c r="Q63" s="262"/>
    </row>
    <row r="64" spans="1:101" s="263" customFormat="1" ht="93.75" x14ac:dyDescent="0.25">
      <c r="A64" s="250">
        <f t="shared" si="1"/>
        <v>61</v>
      </c>
      <c r="B64" s="251" t="s">
        <v>21</v>
      </c>
      <c r="C64" s="251" t="s">
        <v>502</v>
      </c>
      <c r="D64" s="251" t="s">
        <v>37</v>
      </c>
      <c r="E64" s="329" t="s">
        <v>689</v>
      </c>
      <c r="F64" s="290" t="s">
        <v>153</v>
      </c>
      <c r="G64" s="311" t="s">
        <v>609</v>
      </c>
      <c r="H64" s="310" t="s">
        <v>610</v>
      </c>
      <c r="I64" s="251" t="s">
        <v>154</v>
      </c>
      <c r="J64" s="251" t="s">
        <v>155</v>
      </c>
      <c r="K64" s="253" t="s">
        <v>156</v>
      </c>
      <c r="L64" s="250" t="s">
        <v>42</v>
      </c>
      <c r="M64" s="312"/>
      <c r="N64" s="250" t="s">
        <v>199</v>
      </c>
      <c r="O64" s="313" t="s">
        <v>43</v>
      </c>
      <c r="P64" s="255">
        <v>1</v>
      </c>
      <c r="Q64" s="262"/>
    </row>
    <row r="65" spans="1:17" s="263" customFormat="1" ht="75" x14ac:dyDescent="0.25">
      <c r="A65" s="250">
        <v>62</v>
      </c>
      <c r="B65" s="251" t="s">
        <v>21</v>
      </c>
      <c r="C65" s="251" t="s">
        <v>502</v>
      </c>
      <c r="D65" s="251" t="s">
        <v>37</v>
      </c>
      <c r="E65" s="329" t="s">
        <v>690</v>
      </c>
      <c r="F65" s="290" t="s">
        <v>157</v>
      </c>
      <c r="G65" s="311" t="s">
        <v>611</v>
      </c>
      <c r="H65" s="310" t="s">
        <v>612</v>
      </c>
      <c r="I65" s="251" t="s">
        <v>154</v>
      </c>
      <c r="J65" s="251" t="s">
        <v>158</v>
      </c>
      <c r="K65" s="253" t="s">
        <v>159</v>
      </c>
      <c r="L65" s="250" t="s">
        <v>61</v>
      </c>
      <c r="M65" s="250"/>
      <c r="N65" s="250" t="s">
        <v>199</v>
      </c>
      <c r="O65" s="254" t="s">
        <v>50</v>
      </c>
      <c r="P65" s="255">
        <v>1</v>
      </c>
      <c r="Q65" s="262"/>
    </row>
    <row r="66" spans="1:17" s="263" customFormat="1" ht="90" customHeight="1" x14ac:dyDescent="0.25">
      <c r="A66" s="250">
        <v>63</v>
      </c>
      <c r="B66" s="251" t="s">
        <v>21</v>
      </c>
      <c r="C66" s="251" t="s">
        <v>502</v>
      </c>
      <c r="D66" s="251" t="s">
        <v>37</v>
      </c>
      <c r="E66" s="329" t="s">
        <v>690</v>
      </c>
      <c r="F66" s="290" t="s">
        <v>157</v>
      </c>
      <c r="G66" s="311" t="s">
        <v>613</v>
      </c>
      <c r="H66" s="310" t="s">
        <v>614</v>
      </c>
      <c r="I66" s="251" t="s">
        <v>154</v>
      </c>
      <c r="J66" s="251" t="s">
        <v>158</v>
      </c>
      <c r="K66" s="253" t="s">
        <v>159</v>
      </c>
      <c r="L66" s="250" t="s">
        <v>61</v>
      </c>
      <c r="M66" s="250"/>
      <c r="N66" s="250" t="s">
        <v>199</v>
      </c>
      <c r="O66" s="254" t="s">
        <v>50</v>
      </c>
      <c r="P66" s="314" t="s">
        <v>487</v>
      </c>
      <c r="Q66" s="262"/>
    </row>
    <row r="67" spans="1:17" s="263" customFormat="1" ht="90" customHeight="1" x14ac:dyDescent="0.25">
      <c r="A67" s="250">
        <v>64</v>
      </c>
      <c r="B67" s="315" t="s">
        <v>21</v>
      </c>
      <c r="C67" s="267" t="s">
        <v>36</v>
      </c>
      <c r="D67" s="267" t="s">
        <v>37</v>
      </c>
      <c r="E67" s="310" t="s">
        <v>691</v>
      </c>
      <c r="F67" s="295" t="s">
        <v>157</v>
      </c>
      <c r="G67" s="311" t="s">
        <v>615</v>
      </c>
      <c r="H67" s="310" t="s">
        <v>616</v>
      </c>
      <c r="I67" s="267" t="s">
        <v>154</v>
      </c>
      <c r="J67" s="273" t="s">
        <v>158</v>
      </c>
      <c r="K67" s="315" t="s">
        <v>159</v>
      </c>
      <c r="L67" s="316" t="s">
        <v>61</v>
      </c>
      <c r="M67" s="270" t="s">
        <v>463</v>
      </c>
      <c r="N67" s="270" t="s">
        <v>28</v>
      </c>
      <c r="O67" s="270" t="s">
        <v>50</v>
      </c>
      <c r="P67" s="314" t="s">
        <v>487</v>
      </c>
      <c r="Q67" s="262"/>
    </row>
    <row r="68" spans="1:17" s="263" customFormat="1" ht="122.25" customHeight="1" x14ac:dyDescent="0.25">
      <c r="A68" s="250">
        <v>65</v>
      </c>
      <c r="B68" s="251" t="s">
        <v>21</v>
      </c>
      <c r="C68" s="251" t="s">
        <v>502</v>
      </c>
      <c r="D68" s="251" t="s">
        <v>37</v>
      </c>
      <c r="E68" s="329" t="s">
        <v>692</v>
      </c>
      <c r="F68" s="290" t="s">
        <v>160</v>
      </c>
      <c r="G68" s="311" t="s">
        <v>617</v>
      </c>
      <c r="H68" s="310" t="s">
        <v>618</v>
      </c>
      <c r="I68" s="251" t="s">
        <v>154</v>
      </c>
      <c r="J68" s="251" t="s">
        <v>161</v>
      </c>
      <c r="K68" s="251" t="s">
        <v>619</v>
      </c>
      <c r="L68" s="250" t="s">
        <v>61</v>
      </c>
      <c r="M68" s="251"/>
      <c r="N68" s="250" t="s">
        <v>199</v>
      </c>
      <c r="O68" s="254" t="s">
        <v>50</v>
      </c>
      <c r="P68" s="255">
        <v>1</v>
      </c>
      <c r="Q68" s="262"/>
    </row>
    <row r="69" spans="1:17" s="263" customFormat="1" ht="91.5" customHeight="1" x14ac:dyDescent="0.25">
      <c r="A69" s="250">
        <v>66</v>
      </c>
      <c r="B69" s="251" t="s">
        <v>21</v>
      </c>
      <c r="C69" s="251" t="s">
        <v>502</v>
      </c>
      <c r="D69" s="251" t="s">
        <v>37</v>
      </c>
      <c r="E69" s="329" t="s">
        <v>693</v>
      </c>
      <c r="F69" s="290" t="s">
        <v>160</v>
      </c>
      <c r="G69" s="311" t="s">
        <v>617</v>
      </c>
      <c r="H69" s="310" t="s">
        <v>618</v>
      </c>
      <c r="I69" s="251" t="s">
        <v>154</v>
      </c>
      <c r="J69" s="251" t="s">
        <v>161</v>
      </c>
      <c r="K69" s="253" t="s">
        <v>162</v>
      </c>
      <c r="L69" s="250" t="s">
        <v>109</v>
      </c>
      <c r="M69" s="250"/>
      <c r="N69" s="250" t="s">
        <v>199</v>
      </c>
      <c r="O69" s="254" t="s">
        <v>50</v>
      </c>
      <c r="P69" s="255">
        <v>1</v>
      </c>
      <c r="Q69" s="262"/>
    </row>
    <row r="70" spans="1:17" s="263" customFormat="1" ht="120" customHeight="1" x14ac:dyDescent="0.25">
      <c r="A70" s="250">
        <v>67</v>
      </c>
      <c r="B70" s="251" t="s">
        <v>21</v>
      </c>
      <c r="C70" s="251" t="s">
        <v>502</v>
      </c>
      <c r="D70" s="251" t="s">
        <v>37</v>
      </c>
      <c r="E70" s="329" t="s">
        <v>694</v>
      </c>
      <c r="F70" s="290" t="s">
        <v>163</v>
      </c>
      <c r="G70" s="311" t="s">
        <v>620</v>
      </c>
      <c r="H70" s="310" t="s">
        <v>621</v>
      </c>
      <c r="I70" s="251" t="s">
        <v>490</v>
      </c>
      <c r="J70" s="251" t="s">
        <v>491</v>
      </c>
      <c r="K70" s="253" t="s">
        <v>622</v>
      </c>
      <c r="L70" s="250" t="s">
        <v>61</v>
      </c>
      <c r="M70" s="251"/>
      <c r="N70" s="250" t="s">
        <v>199</v>
      </c>
      <c r="O70" s="254" t="s">
        <v>50</v>
      </c>
      <c r="P70" s="314" t="s">
        <v>487</v>
      </c>
      <c r="Q70" s="262"/>
    </row>
    <row r="71" spans="1:17" s="263" customFormat="1" ht="120" customHeight="1" x14ac:dyDescent="0.25">
      <c r="A71" s="250">
        <v>68</v>
      </c>
      <c r="B71" s="317" t="s">
        <v>21</v>
      </c>
      <c r="C71" s="318" t="s">
        <v>36</v>
      </c>
      <c r="D71" s="318" t="s">
        <v>37</v>
      </c>
      <c r="E71" s="321" t="s">
        <v>695</v>
      </c>
      <c r="F71" s="319" t="s">
        <v>463</v>
      </c>
      <c r="G71" s="320" t="s">
        <v>623</v>
      </c>
      <c r="H71" s="321" t="s">
        <v>624</v>
      </c>
      <c r="I71" s="322" t="s">
        <v>490</v>
      </c>
      <c r="J71" s="323" t="s">
        <v>491</v>
      </c>
      <c r="K71" s="323" t="s">
        <v>492</v>
      </c>
      <c r="L71" s="250" t="s">
        <v>61</v>
      </c>
      <c r="M71" s="251"/>
      <c r="N71" s="250" t="s">
        <v>199</v>
      </c>
      <c r="O71" s="254" t="s">
        <v>50</v>
      </c>
      <c r="P71" s="314" t="s">
        <v>487</v>
      </c>
      <c r="Q71" s="324" t="s">
        <v>463</v>
      </c>
    </row>
    <row r="72" spans="1:17" s="263" customFormat="1" ht="75" x14ac:dyDescent="0.25">
      <c r="A72" s="250">
        <v>69</v>
      </c>
      <c r="B72" s="251" t="s">
        <v>21</v>
      </c>
      <c r="C72" s="251" t="s">
        <v>502</v>
      </c>
      <c r="D72" s="251" t="s">
        <v>37</v>
      </c>
      <c r="E72" s="329" t="s">
        <v>694</v>
      </c>
      <c r="F72" s="290"/>
      <c r="G72" s="311" t="s">
        <v>625</v>
      </c>
      <c r="H72" s="310" t="s">
        <v>626</v>
      </c>
      <c r="I72" s="251" t="s">
        <v>627</v>
      </c>
      <c r="J72" s="251" t="s">
        <v>491</v>
      </c>
      <c r="K72" s="253" t="s">
        <v>628</v>
      </c>
      <c r="L72" s="250" t="s">
        <v>61</v>
      </c>
      <c r="M72" s="251"/>
      <c r="N72" s="250" t="s">
        <v>199</v>
      </c>
      <c r="O72" s="254" t="s">
        <v>50</v>
      </c>
      <c r="P72" s="255">
        <v>1</v>
      </c>
      <c r="Q72" s="262"/>
    </row>
    <row r="73" spans="1:17" s="263" customFormat="1" ht="93.75" x14ac:dyDescent="0.25">
      <c r="A73" s="250">
        <v>70</v>
      </c>
      <c r="B73" s="251" t="s">
        <v>21</v>
      </c>
      <c r="C73" s="251" t="s">
        <v>502</v>
      </c>
      <c r="D73" s="251" t="s">
        <v>37</v>
      </c>
      <c r="E73" s="329" t="s">
        <v>694</v>
      </c>
      <c r="F73" s="290" t="s">
        <v>163</v>
      </c>
      <c r="G73" s="311" t="s">
        <v>629</v>
      </c>
      <c r="H73" s="310" t="s">
        <v>630</v>
      </c>
      <c r="I73" s="251" t="s">
        <v>627</v>
      </c>
      <c r="J73" s="251" t="s">
        <v>491</v>
      </c>
      <c r="K73" s="253" t="s">
        <v>628</v>
      </c>
      <c r="L73" s="250" t="s">
        <v>61</v>
      </c>
      <c r="M73" s="251"/>
      <c r="N73" s="250" t="s">
        <v>199</v>
      </c>
      <c r="O73" s="254" t="s">
        <v>50</v>
      </c>
      <c r="P73" s="255">
        <v>1</v>
      </c>
      <c r="Q73" s="262"/>
    </row>
    <row r="74" spans="1:17" s="263" customFormat="1" ht="147" customHeight="1" x14ac:dyDescent="0.25">
      <c r="A74" s="250">
        <v>71</v>
      </c>
      <c r="B74" s="251" t="s">
        <v>21</v>
      </c>
      <c r="C74" s="251" t="s">
        <v>502</v>
      </c>
      <c r="D74" s="251" t="s">
        <v>37</v>
      </c>
      <c r="E74" s="329" t="s">
        <v>694</v>
      </c>
      <c r="F74" s="253" t="s">
        <v>164</v>
      </c>
      <c r="G74" s="295" t="s">
        <v>631</v>
      </c>
      <c r="H74" s="311" t="s">
        <v>632</v>
      </c>
      <c r="I74" s="251" t="s">
        <v>154</v>
      </c>
      <c r="J74" s="251" t="s">
        <v>461</v>
      </c>
      <c r="K74" s="253" t="s">
        <v>633</v>
      </c>
      <c r="L74" s="250" t="s">
        <v>61</v>
      </c>
      <c r="M74" s="251"/>
      <c r="N74" s="250" t="s">
        <v>199</v>
      </c>
      <c r="O74" s="254" t="s">
        <v>50</v>
      </c>
      <c r="P74" s="255">
        <v>1</v>
      </c>
      <c r="Q74" s="262"/>
    </row>
    <row r="75" spans="1:17" s="263" customFormat="1" ht="93.75" x14ac:dyDescent="0.25">
      <c r="A75" s="250">
        <v>72</v>
      </c>
      <c r="B75" s="251" t="s">
        <v>21</v>
      </c>
      <c r="C75" s="251" t="s">
        <v>502</v>
      </c>
      <c r="D75" s="251" t="s">
        <v>37</v>
      </c>
      <c r="E75" s="329" t="s">
        <v>694</v>
      </c>
      <c r="F75" s="253" t="s">
        <v>165</v>
      </c>
      <c r="G75" s="310" t="s">
        <v>634</v>
      </c>
      <c r="H75" s="310" t="s">
        <v>635</v>
      </c>
      <c r="I75" s="251" t="s">
        <v>154</v>
      </c>
      <c r="J75" s="251" t="s">
        <v>166</v>
      </c>
      <c r="K75" s="253" t="s">
        <v>167</v>
      </c>
      <c r="L75" s="250" t="s">
        <v>61</v>
      </c>
      <c r="M75" s="251"/>
      <c r="N75" s="250" t="s">
        <v>199</v>
      </c>
      <c r="O75" s="254" t="s">
        <v>50</v>
      </c>
      <c r="P75" s="255">
        <v>1</v>
      </c>
      <c r="Q75" s="262"/>
    </row>
    <row r="76" spans="1:17" s="263" customFormat="1" ht="96.75" customHeight="1" x14ac:dyDescent="0.25">
      <c r="A76" s="250">
        <v>73</v>
      </c>
      <c r="B76" s="251" t="s">
        <v>21</v>
      </c>
      <c r="C76" s="251" t="s">
        <v>502</v>
      </c>
      <c r="D76" s="251" t="s">
        <v>37</v>
      </c>
      <c r="E76" s="329" t="s">
        <v>694</v>
      </c>
      <c r="F76" s="251" t="s">
        <v>164</v>
      </c>
      <c r="G76" s="253" t="s">
        <v>636</v>
      </c>
      <c r="H76" s="253" t="s">
        <v>637</v>
      </c>
      <c r="I76" s="251" t="s">
        <v>154</v>
      </c>
      <c r="J76" s="251" t="s">
        <v>461</v>
      </c>
      <c r="K76" s="251" t="s">
        <v>638</v>
      </c>
      <c r="L76" s="250" t="s">
        <v>61</v>
      </c>
      <c r="M76" s="250"/>
      <c r="N76" s="250" t="s">
        <v>199</v>
      </c>
      <c r="O76" s="254" t="s">
        <v>50</v>
      </c>
      <c r="P76" s="255">
        <v>1</v>
      </c>
      <c r="Q76" s="262" t="s">
        <v>639</v>
      </c>
    </row>
    <row r="77" spans="1:17" s="263" customFormat="1" ht="147.75" customHeight="1" x14ac:dyDescent="0.25">
      <c r="A77" s="250">
        <v>74</v>
      </c>
      <c r="B77" s="251" t="s">
        <v>538</v>
      </c>
      <c r="C77" s="251" t="s">
        <v>168</v>
      </c>
      <c r="D77" s="251" t="s">
        <v>169</v>
      </c>
      <c r="E77" s="329" t="s">
        <v>170</v>
      </c>
      <c r="F77" s="250"/>
      <c r="G77" s="311" t="s">
        <v>640</v>
      </c>
      <c r="H77" s="310" t="s">
        <v>641</v>
      </c>
      <c r="I77" s="251" t="s">
        <v>171</v>
      </c>
      <c r="J77" s="251" t="s">
        <v>172</v>
      </c>
      <c r="K77" s="253" t="s">
        <v>173</v>
      </c>
      <c r="L77" s="250" t="s">
        <v>61</v>
      </c>
      <c r="M77" s="250"/>
      <c r="N77" s="250" t="s">
        <v>199</v>
      </c>
      <c r="O77" s="254" t="s">
        <v>174</v>
      </c>
      <c r="P77" s="255">
        <v>1</v>
      </c>
      <c r="Q77" s="262"/>
    </row>
    <row r="78" spans="1:17" s="325" customFormat="1" ht="119.25" customHeight="1" x14ac:dyDescent="0.25">
      <c r="A78" s="250">
        <v>75</v>
      </c>
      <c r="B78" s="251" t="s">
        <v>21</v>
      </c>
      <c r="C78" s="251" t="s">
        <v>527</v>
      </c>
      <c r="D78" s="251" t="s">
        <v>528</v>
      </c>
      <c r="E78" s="329" t="s">
        <v>642</v>
      </c>
      <c r="F78" s="250"/>
      <c r="G78" s="311" t="s">
        <v>643</v>
      </c>
      <c r="H78" s="310" t="s">
        <v>644</v>
      </c>
      <c r="I78" s="251" t="s">
        <v>175</v>
      </c>
      <c r="J78" s="251" t="s">
        <v>25</v>
      </c>
      <c r="K78" s="253" t="s">
        <v>176</v>
      </c>
      <c r="L78" s="250" t="s">
        <v>177</v>
      </c>
      <c r="M78" s="250"/>
      <c r="N78" s="250" t="s">
        <v>199</v>
      </c>
      <c r="O78" s="254" t="s">
        <v>178</v>
      </c>
      <c r="P78" s="255">
        <v>1</v>
      </c>
      <c r="Q78" s="277"/>
    </row>
    <row r="79" spans="1:17" s="325" customFormat="1" ht="75" x14ac:dyDescent="0.25">
      <c r="A79" s="250">
        <v>76</v>
      </c>
      <c r="B79" s="251" t="s">
        <v>538</v>
      </c>
      <c r="C79" s="251" t="s">
        <v>179</v>
      </c>
      <c r="D79" s="251" t="s">
        <v>645</v>
      </c>
      <c r="E79" s="251" t="s">
        <v>646</v>
      </c>
      <c r="F79" s="253"/>
      <c r="G79" s="310" t="s">
        <v>647</v>
      </c>
      <c r="H79" s="310" t="s">
        <v>648</v>
      </c>
      <c r="I79" s="251" t="s">
        <v>171</v>
      </c>
      <c r="J79" s="251" t="s">
        <v>172</v>
      </c>
      <c r="K79" s="253" t="s">
        <v>649</v>
      </c>
      <c r="L79" s="250" t="s">
        <v>27</v>
      </c>
      <c r="M79" s="250"/>
      <c r="N79" s="250" t="s">
        <v>199</v>
      </c>
      <c r="O79" s="254" t="s">
        <v>178</v>
      </c>
      <c r="P79" s="255">
        <v>1</v>
      </c>
      <c r="Q79" s="277"/>
    </row>
    <row r="80" spans="1:17" s="278" customFormat="1" ht="112.5" x14ac:dyDescent="0.25">
      <c r="A80" s="250">
        <v>77</v>
      </c>
      <c r="B80" s="251" t="s">
        <v>21</v>
      </c>
      <c r="C80" s="251" t="s">
        <v>527</v>
      </c>
      <c r="D80" s="251" t="s">
        <v>528</v>
      </c>
      <c r="E80" s="251" t="s">
        <v>642</v>
      </c>
      <c r="F80" s="250"/>
      <c r="G80" s="310" t="s">
        <v>650</v>
      </c>
      <c r="H80" s="310" t="s">
        <v>651</v>
      </c>
      <c r="I80" s="251" t="s">
        <v>175</v>
      </c>
      <c r="J80" s="251" t="s">
        <v>25</v>
      </c>
      <c r="K80" s="251" t="s">
        <v>180</v>
      </c>
      <c r="L80" s="250" t="s">
        <v>181</v>
      </c>
      <c r="M80" s="250"/>
      <c r="N80" s="250" t="s">
        <v>199</v>
      </c>
      <c r="O80" s="254" t="s">
        <v>102</v>
      </c>
      <c r="P80" s="314" t="s">
        <v>487</v>
      </c>
      <c r="Q80" s="277"/>
    </row>
    <row r="81" spans="1:17" s="278" customFormat="1" ht="112.5" x14ac:dyDescent="0.25">
      <c r="A81" s="250">
        <v>78</v>
      </c>
      <c r="B81" s="251" t="s">
        <v>21</v>
      </c>
      <c r="C81" s="251" t="s">
        <v>527</v>
      </c>
      <c r="D81" s="251" t="s">
        <v>528</v>
      </c>
      <c r="E81" s="251" t="s">
        <v>642</v>
      </c>
      <c r="F81" s="250"/>
      <c r="G81" s="310" t="s">
        <v>652</v>
      </c>
      <c r="H81" s="310" t="s">
        <v>653</v>
      </c>
      <c r="I81" s="251" t="s">
        <v>175</v>
      </c>
      <c r="J81" s="251" t="s">
        <v>25</v>
      </c>
      <c r="K81" s="251" t="s">
        <v>180</v>
      </c>
      <c r="L81" s="250" t="s">
        <v>181</v>
      </c>
      <c r="M81" s="250"/>
      <c r="N81" s="250" t="s">
        <v>199</v>
      </c>
      <c r="O81" s="254" t="s">
        <v>102</v>
      </c>
      <c r="P81" s="255">
        <v>1</v>
      </c>
      <c r="Q81" s="277"/>
    </row>
    <row r="82" spans="1:17" s="278" customFormat="1" ht="74.25" customHeight="1" x14ac:dyDescent="0.25">
      <c r="A82" s="250">
        <v>79</v>
      </c>
      <c r="B82" s="251" t="s">
        <v>21</v>
      </c>
      <c r="C82" s="251" t="s">
        <v>527</v>
      </c>
      <c r="D82" s="251" t="s">
        <v>528</v>
      </c>
      <c r="E82" s="251" t="s">
        <v>182</v>
      </c>
      <c r="F82" s="326"/>
      <c r="G82" s="310" t="s">
        <v>654</v>
      </c>
      <c r="H82" s="310" t="s">
        <v>655</v>
      </c>
      <c r="I82" s="251" t="s">
        <v>183</v>
      </c>
      <c r="J82" s="251" t="s">
        <v>25</v>
      </c>
      <c r="K82" s="253" t="s">
        <v>656</v>
      </c>
      <c r="L82" s="250" t="s">
        <v>61</v>
      </c>
      <c r="M82" s="250"/>
      <c r="N82" s="250" t="s">
        <v>199</v>
      </c>
      <c r="O82" s="254" t="s">
        <v>184</v>
      </c>
      <c r="P82" s="255">
        <v>1</v>
      </c>
      <c r="Q82" s="277"/>
    </row>
    <row r="83" spans="1:17" ht="180" customHeight="1" x14ac:dyDescent="0.25">
      <c r="A83" s="288">
        <v>80</v>
      </c>
      <c r="B83" s="287" t="s">
        <v>117</v>
      </c>
      <c r="C83" s="287" t="s">
        <v>570</v>
      </c>
      <c r="D83" s="287" t="s">
        <v>185</v>
      </c>
      <c r="E83" s="287" t="s">
        <v>186</v>
      </c>
      <c r="F83" s="287"/>
      <c r="G83" s="299" t="s">
        <v>657</v>
      </c>
      <c r="H83" s="299" t="s">
        <v>658</v>
      </c>
      <c r="I83" s="287" t="s">
        <v>187</v>
      </c>
      <c r="J83" s="287" t="s">
        <v>188</v>
      </c>
      <c r="K83" s="287" t="s">
        <v>189</v>
      </c>
      <c r="L83" s="288" t="s">
        <v>190</v>
      </c>
      <c r="M83" s="288" t="s">
        <v>199</v>
      </c>
      <c r="N83" s="288"/>
      <c r="O83" s="289" t="s">
        <v>114</v>
      </c>
      <c r="P83" s="255">
        <v>1</v>
      </c>
      <c r="Q83" s="292"/>
    </row>
    <row r="84" spans="1:17" ht="165.75" customHeight="1" x14ac:dyDescent="0.25">
      <c r="A84" s="288">
        <f t="shared" si="1"/>
        <v>81</v>
      </c>
      <c r="B84" s="287" t="s">
        <v>117</v>
      </c>
      <c r="C84" s="287" t="s">
        <v>570</v>
      </c>
      <c r="D84" s="287" t="s">
        <v>185</v>
      </c>
      <c r="E84" s="287" t="s">
        <v>191</v>
      </c>
      <c r="F84" s="287"/>
      <c r="G84" s="299" t="s">
        <v>659</v>
      </c>
      <c r="H84" s="299" t="s">
        <v>660</v>
      </c>
      <c r="I84" s="287" t="s">
        <v>187</v>
      </c>
      <c r="J84" s="287" t="s">
        <v>192</v>
      </c>
      <c r="K84" s="287" t="s">
        <v>193</v>
      </c>
      <c r="L84" s="288" t="s">
        <v>190</v>
      </c>
      <c r="M84" s="288" t="s">
        <v>199</v>
      </c>
      <c r="N84" s="288"/>
      <c r="O84" s="289" t="s">
        <v>114</v>
      </c>
      <c r="P84" s="255">
        <v>1</v>
      </c>
      <c r="Q84" s="292"/>
    </row>
    <row r="85" spans="1:17" ht="159.75" customHeight="1" x14ac:dyDescent="0.25">
      <c r="A85" s="288">
        <f t="shared" si="1"/>
        <v>82</v>
      </c>
      <c r="B85" s="287" t="s">
        <v>117</v>
      </c>
      <c r="C85" s="287" t="s">
        <v>570</v>
      </c>
      <c r="D85" s="287" t="s">
        <v>185</v>
      </c>
      <c r="E85" s="287" t="s">
        <v>191</v>
      </c>
      <c r="F85" s="287"/>
      <c r="G85" s="299" t="s">
        <v>661</v>
      </c>
      <c r="H85" s="299" t="s">
        <v>662</v>
      </c>
      <c r="I85" s="287" t="s">
        <v>187</v>
      </c>
      <c r="J85" s="287" t="s">
        <v>192</v>
      </c>
      <c r="K85" s="287" t="s">
        <v>194</v>
      </c>
      <c r="L85" s="288" t="s">
        <v>190</v>
      </c>
      <c r="M85" s="288" t="s">
        <v>199</v>
      </c>
      <c r="N85" s="288"/>
      <c r="O85" s="289" t="s">
        <v>114</v>
      </c>
      <c r="P85" s="255">
        <v>1</v>
      </c>
      <c r="Q85" s="292"/>
    </row>
    <row r="86" spans="1:17" ht="162.75" customHeight="1" x14ac:dyDescent="0.25">
      <c r="A86" s="288">
        <f>A85+1</f>
        <v>83</v>
      </c>
      <c r="B86" s="287" t="s">
        <v>117</v>
      </c>
      <c r="C86" s="287" t="s">
        <v>570</v>
      </c>
      <c r="D86" s="287" t="s">
        <v>185</v>
      </c>
      <c r="E86" s="287" t="s">
        <v>191</v>
      </c>
      <c r="F86" s="288"/>
      <c r="G86" s="327" t="s">
        <v>663</v>
      </c>
      <c r="H86" s="328" t="s">
        <v>664</v>
      </c>
      <c r="I86" s="287" t="s">
        <v>187</v>
      </c>
      <c r="J86" s="287" t="s">
        <v>192</v>
      </c>
      <c r="K86" s="291" t="s">
        <v>195</v>
      </c>
      <c r="L86" s="288" t="s">
        <v>665</v>
      </c>
      <c r="M86" s="288" t="s">
        <v>199</v>
      </c>
      <c r="N86" s="288"/>
      <c r="O86" s="289" t="s">
        <v>114</v>
      </c>
      <c r="P86" s="255">
        <v>1</v>
      </c>
      <c r="Q86" s="292"/>
    </row>
    <row r="87" spans="1:17" ht="164.25" customHeight="1" x14ac:dyDescent="0.25">
      <c r="A87" s="288">
        <f t="shared" si="1"/>
        <v>84</v>
      </c>
      <c r="B87" s="287" t="s">
        <v>117</v>
      </c>
      <c r="C87" s="287" t="s">
        <v>570</v>
      </c>
      <c r="D87" s="287" t="s">
        <v>185</v>
      </c>
      <c r="E87" s="287" t="s">
        <v>191</v>
      </c>
      <c r="F87" s="288"/>
      <c r="G87" s="299" t="s">
        <v>666</v>
      </c>
      <c r="H87" s="299" t="s">
        <v>667</v>
      </c>
      <c r="I87" s="287" t="s">
        <v>187</v>
      </c>
      <c r="J87" s="287" t="s">
        <v>192</v>
      </c>
      <c r="K87" s="291" t="s">
        <v>196</v>
      </c>
      <c r="L87" s="288" t="s">
        <v>190</v>
      </c>
      <c r="M87" s="288" t="s">
        <v>199</v>
      </c>
      <c r="N87" s="288"/>
      <c r="O87" s="289" t="s">
        <v>114</v>
      </c>
      <c r="P87" s="255">
        <v>1</v>
      </c>
      <c r="Q87" s="292"/>
    </row>
    <row r="88" spans="1:17" s="263" customFormat="1" ht="75" x14ac:dyDescent="0.25">
      <c r="A88" s="250">
        <f t="shared" si="1"/>
        <v>85</v>
      </c>
      <c r="B88" s="251" t="s">
        <v>21</v>
      </c>
      <c r="C88" s="329" t="s">
        <v>502</v>
      </c>
      <c r="D88" s="329" t="s">
        <v>37</v>
      </c>
      <c r="E88" s="251"/>
      <c r="F88" s="251" t="s">
        <v>197</v>
      </c>
      <c r="G88" s="267" t="s">
        <v>668</v>
      </c>
      <c r="H88" s="267" t="s">
        <v>669</v>
      </c>
      <c r="I88" s="251" t="s">
        <v>434</v>
      </c>
      <c r="J88" s="251" t="s">
        <v>25</v>
      </c>
      <c r="K88" s="253" t="s">
        <v>198</v>
      </c>
      <c r="L88" s="250" t="s">
        <v>109</v>
      </c>
      <c r="M88" s="250"/>
      <c r="N88" s="250" t="s">
        <v>199</v>
      </c>
      <c r="O88" s="254" t="s">
        <v>200</v>
      </c>
      <c r="P88" s="255">
        <v>1</v>
      </c>
      <c r="Q88" s="262"/>
    </row>
    <row r="89" spans="1:17" s="263" customFormat="1" ht="72.75" customHeight="1" x14ac:dyDescent="0.25">
      <c r="A89" s="250">
        <f t="shared" si="1"/>
        <v>86</v>
      </c>
      <c r="B89" s="251" t="s">
        <v>538</v>
      </c>
      <c r="C89" s="251" t="s">
        <v>179</v>
      </c>
      <c r="D89" s="251" t="s">
        <v>97</v>
      </c>
      <c r="E89" s="251"/>
      <c r="F89" s="251" t="s">
        <v>201</v>
      </c>
      <c r="G89" s="267" t="s">
        <v>670</v>
      </c>
      <c r="H89" s="267" t="s">
        <v>671</v>
      </c>
      <c r="I89" s="251" t="s">
        <v>202</v>
      </c>
      <c r="J89" s="251" t="s">
        <v>25</v>
      </c>
      <c r="K89" s="253" t="s">
        <v>203</v>
      </c>
      <c r="L89" s="250" t="s">
        <v>27</v>
      </c>
      <c r="M89" s="250"/>
      <c r="N89" s="250" t="s">
        <v>199</v>
      </c>
      <c r="O89" s="254" t="s">
        <v>204</v>
      </c>
      <c r="P89" s="255">
        <v>1</v>
      </c>
      <c r="Q89" s="444" t="s">
        <v>672</v>
      </c>
    </row>
    <row r="90" spans="1:17" s="263" customFormat="1" ht="93" customHeight="1" x14ac:dyDescent="0.25">
      <c r="A90" s="250">
        <f t="shared" si="1"/>
        <v>87</v>
      </c>
      <c r="B90" s="251" t="s">
        <v>538</v>
      </c>
      <c r="C90" s="251" t="s">
        <v>179</v>
      </c>
      <c r="D90" s="251" t="s">
        <v>97</v>
      </c>
      <c r="E90" s="251"/>
      <c r="F90" s="251" t="s">
        <v>201</v>
      </c>
      <c r="G90" s="267" t="s">
        <v>670</v>
      </c>
      <c r="H90" s="267" t="s">
        <v>673</v>
      </c>
      <c r="I90" s="251" t="s">
        <v>202</v>
      </c>
      <c r="J90" s="251" t="s">
        <v>25</v>
      </c>
      <c r="K90" s="253" t="s">
        <v>205</v>
      </c>
      <c r="L90" s="250" t="s">
        <v>27</v>
      </c>
      <c r="M90" s="250"/>
      <c r="N90" s="250" t="s">
        <v>199</v>
      </c>
      <c r="O90" s="254" t="s">
        <v>204</v>
      </c>
      <c r="P90" s="255">
        <v>1</v>
      </c>
      <c r="Q90" s="444"/>
    </row>
    <row r="91" spans="1:17" s="263" customFormat="1" ht="56.25" x14ac:dyDescent="0.25">
      <c r="A91" s="250">
        <f t="shared" si="1"/>
        <v>88</v>
      </c>
      <c r="B91" s="251" t="s">
        <v>103</v>
      </c>
      <c r="C91" s="251" t="s">
        <v>555</v>
      </c>
      <c r="D91" s="251" t="s">
        <v>206</v>
      </c>
      <c r="E91" s="251"/>
      <c r="F91" s="251" t="s">
        <v>207</v>
      </c>
      <c r="G91" s="253" t="s">
        <v>674</v>
      </c>
      <c r="H91" s="253" t="s">
        <v>675</v>
      </c>
      <c r="I91" s="251" t="s">
        <v>676</v>
      </c>
      <c r="J91" s="251" t="s">
        <v>677</v>
      </c>
      <c r="K91" s="253" t="s">
        <v>208</v>
      </c>
      <c r="L91" s="250" t="s">
        <v>678</v>
      </c>
      <c r="M91" s="250"/>
      <c r="N91" s="250" t="s">
        <v>199</v>
      </c>
      <c r="O91" s="254" t="s">
        <v>204</v>
      </c>
      <c r="P91" s="255">
        <v>1</v>
      </c>
      <c r="Q91" s="262"/>
    </row>
    <row r="92" spans="1:17" s="263" customFormat="1" ht="62.25" customHeight="1" x14ac:dyDescent="0.25">
      <c r="A92" s="250">
        <f t="shared" si="1"/>
        <v>89</v>
      </c>
      <c r="B92" s="251" t="s">
        <v>103</v>
      </c>
      <c r="C92" s="251" t="s">
        <v>555</v>
      </c>
      <c r="D92" s="251" t="s">
        <v>206</v>
      </c>
      <c r="E92" s="251"/>
      <c r="F92" s="251" t="s">
        <v>209</v>
      </c>
      <c r="G92" s="253" t="s">
        <v>674</v>
      </c>
      <c r="H92" s="253" t="s">
        <v>675</v>
      </c>
      <c r="I92" s="251" t="s">
        <v>676</v>
      </c>
      <c r="J92" s="251" t="s">
        <v>210</v>
      </c>
      <c r="K92" s="253" t="s">
        <v>679</v>
      </c>
      <c r="L92" s="250" t="s">
        <v>109</v>
      </c>
      <c r="M92" s="250"/>
      <c r="N92" s="250" t="s">
        <v>199</v>
      </c>
      <c r="O92" s="254" t="s">
        <v>204</v>
      </c>
      <c r="P92" s="255">
        <v>1</v>
      </c>
      <c r="Q92" s="262"/>
    </row>
    <row r="93" spans="1:17" s="263" customFormat="1" ht="56.25" x14ac:dyDescent="0.25">
      <c r="A93" s="250">
        <f t="shared" si="1"/>
        <v>90</v>
      </c>
      <c r="B93" s="251" t="s">
        <v>103</v>
      </c>
      <c r="C93" s="251" t="s">
        <v>555</v>
      </c>
      <c r="D93" s="251" t="s">
        <v>206</v>
      </c>
      <c r="E93" s="251"/>
      <c r="F93" s="251" t="s">
        <v>209</v>
      </c>
      <c r="G93" s="253" t="s">
        <v>674</v>
      </c>
      <c r="H93" s="253" t="s">
        <v>675</v>
      </c>
      <c r="I93" s="251" t="s">
        <v>676</v>
      </c>
      <c r="J93" s="251" t="s">
        <v>210</v>
      </c>
      <c r="K93" s="253" t="s">
        <v>211</v>
      </c>
      <c r="L93" s="250" t="s">
        <v>61</v>
      </c>
      <c r="M93" s="250"/>
      <c r="N93" s="250" t="s">
        <v>199</v>
      </c>
      <c r="O93" s="254" t="s">
        <v>204</v>
      </c>
      <c r="P93" s="255">
        <v>1</v>
      </c>
      <c r="Q93" s="262"/>
    </row>
    <row r="94" spans="1:17" s="263" customFormat="1" ht="56.25" x14ac:dyDescent="0.25">
      <c r="A94" s="250">
        <f t="shared" si="1"/>
        <v>91</v>
      </c>
      <c r="B94" s="251" t="s">
        <v>103</v>
      </c>
      <c r="C94" s="251" t="s">
        <v>555</v>
      </c>
      <c r="D94" s="251" t="s">
        <v>206</v>
      </c>
      <c r="E94" s="251"/>
      <c r="F94" s="251" t="s">
        <v>212</v>
      </c>
      <c r="G94" s="253" t="s">
        <v>674</v>
      </c>
      <c r="H94" s="253" t="s">
        <v>675</v>
      </c>
      <c r="I94" s="251" t="s">
        <v>680</v>
      </c>
      <c r="J94" s="251" t="s">
        <v>25</v>
      </c>
      <c r="K94" s="253" t="s">
        <v>213</v>
      </c>
      <c r="L94" s="250" t="s">
        <v>109</v>
      </c>
      <c r="M94" s="250"/>
      <c r="N94" s="250" t="s">
        <v>199</v>
      </c>
      <c r="O94" s="254" t="s">
        <v>204</v>
      </c>
      <c r="P94" s="255">
        <v>1</v>
      </c>
      <c r="Q94" s="262"/>
    </row>
    <row r="95" spans="1:17" s="263" customFormat="1" ht="93.75" x14ac:dyDescent="0.25">
      <c r="A95" s="250">
        <f t="shared" si="1"/>
        <v>92</v>
      </c>
      <c r="B95" s="251" t="s">
        <v>103</v>
      </c>
      <c r="C95" s="251" t="s">
        <v>555</v>
      </c>
      <c r="D95" s="251" t="s">
        <v>206</v>
      </c>
      <c r="E95" s="251"/>
      <c r="F95" s="251" t="s">
        <v>214</v>
      </c>
      <c r="G95" s="253" t="s">
        <v>681</v>
      </c>
      <c r="H95" s="253" t="s">
        <v>682</v>
      </c>
      <c r="I95" s="251" t="s">
        <v>683</v>
      </c>
      <c r="J95" s="251" t="s">
        <v>215</v>
      </c>
      <c r="K95" s="253" t="s">
        <v>216</v>
      </c>
      <c r="L95" s="250" t="s">
        <v>684</v>
      </c>
      <c r="M95" s="250"/>
      <c r="N95" s="250" t="s">
        <v>199</v>
      </c>
      <c r="O95" s="254" t="s">
        <v>217</v>
      </c>
      <c r="P95" s="255">
        <v>1</v>
      </c>
      <c r="Q95" s="262"/>
    </row>
    <row r="96" spans="1:17" s="263" customFormat="1" ht="75" x14ac:dyDescent="0.25">
      <c r="A96" s="250">
        <f t="shared" si="1"/>
        <v>93</v>
      </c>
      <c r="B96" s="251" t="s">
        <v>103</v>
      </c>
      <c r="C96" s="251" t="s">
        <v>555</v>
      </c>
      <c r="D96" s="251" t="s">
        <v>206</v>
      </c>
      <c r="E96" s="251"/>
      <c r="F96" s="251" t="s">
        <v>218</v>
      </c>
      <c r="G96" s="253" t="s">
        <v>681</v>
      </c>
      <c r="H96" s="253" t="s">
        <v>685</v>
      </c>
      <c r="I96" s="251" t="s">
        <v>683</v>
      </c>
      <c r="J96" s="251" t="s">
        <v>686</v>
      </c>
      <c r="K96" s="253" t="s">
        <v>219</v>
      </c>
      <c r="L96" s="250" t="s">
        <v>61</v>
      </c>
      <c r="M96" s="250"/>
      <c r="N96" s="250" t="s">
        <v>199</v>
      </c>
      <c r="O96" s="254" t="s">
        <v>217</v>
      </c>
      <c r="P96" s="255">
        <v>1</v>
      </c>
      <c r="Q96" s="262"/>
    </row>
    <row r="97" spans="1:17" s="263" customFormat="1" ht="86.25" customHeight="1" x14ac:dyDescent="0.25">
      <c r="A97" s="250">
        <f t="shared" si="1"/>
        <v>94</v>
      </c>
      <c r="B97" s="251" t="s">
        <v>21</v>
      </c>
      <c r="C97" s="251" t="s">
        <v>55</v>
      </c>
      <c r="D97" s="329" t="s">
        <v>513</v>
      </c>
      <c r="E97" s="251"/>
      <c r="F97" s="250"/>
      <c r="G97" s="253" t="s">
        <v>687</v>
      </c>
      <c r="H97" s="253" t="s">
        <v>688</v>
      </c>
      <c r="I97" s="276"/>
      <c r="J97" s="251"/>
      <c r="K97" s="253" t="s">
        <v>435</v>
      </c>
      <c r="L97" s="250" t="s">
        <v>61</v>
      </c>
      <c r="M97" s="250"/>
      <c r="N97" s="250" t="s">
        <v>199</v>
      </c>
      <c r="O97" s="254" t="s">
        <v>415</v>
      </c>
      <c r="P97" s="314" t="s">
        <v>493</v>
      </c>
      <c r="Q97" s="262"/>
    </row>
    <row r="98" spans="1:17" s="285" customFormat="1" ht="93.75" x14ac:dyDescent="0.25">
      <c r="A98" s="280"/>
      <c r="B98" s="281" t="s">
        <v>21</v>
      </c>
      <c r="C98" s="281" t="s">
        <v>527</v>
      </c>
      <c r="D98" s="281" t="s">
        <v>528</v>
      </c>
      <c r="E98" s="281" t="s">
        <v>100</v>
      </c>
      <c r="F98" s="282"/>
      <c r="G98" s="283" t="s">
        <v>552</v>
      </c>
      <c r="H98" s="283" t="s">
        <v>476</v>
      </c>
      <c r="I98" s="281" t="s">
        <v>549</v>
      </c>
      <c r="J98" s="281" t="s">
        <v>25</v>
      </c>
      <c r="K98" s="282" t="s">
        <v>553</v>
      </c>
      <c r="L98" s="280"/>
      <c r="M98" s="280"/>
      <c r="N98" s="280"/>
      <c r="O98" s="284"/>
      <c r="P98" s="255">
        <v>1</v>
      </c>
      <c r="Q98" s="248" t="s">
        <v>697</v>
      </c>
    </row>
    <row r="99" spans="1:17" s="263" customFormat="1" ht="55.5" customHeight="1" x14ac:dyDescent="0.25">
      <c r="A99" s="280"/>
      <c r="B99" s="281"/>
      <c r="C99" s="281"/>
      <c r="D99" s="281"/>
      <c r="E99" s="281"/>
      <c r="F99" s="281"/>
      <c r="G99" s="282" t="s">
        <v>556</v>
      </c>
      <c r="H99" s="282" t="s">
        <v>566</v>
      </c>
      <c r="I99" s="281" t="s">
        <v>558</v>
      </c>
      <c r="J99" s="281" t="s">
        <v>107</v>
      </c>
      <c r="K99" s="282" t="s">
        <v>568</v>
      </c>
      <c r="L99" s="280"/>
      <c r="M99" s="280"/>
      <c r="N99" s="280"/>
      <c r="O99" s="284"/>
      <c r="P99" s="255">
        <v>1</v>
      </c>
      <c r="Q99" s="262" t="s">
        <v>697</v>
      </c>
    </row>
    <row r="103" spans="1:17" x14ac:dyDescent="0.25">
      <c r="B103" s="342"/>
    </row>
    <row r="104" spans="1:17" x14ac:dyDescent="0.25">
      <c r="B104" s="337"/>
      <c r="C104" s="445" t="s">
        <v>220</v>
      </c>
      <c r="D104" s="445"/>
      <c r="E104" s="445"/>
    </row>
    <row r="105" spans="1:17" x14ac:dyDescent="0.25">
      <c r="B105" s="337"/>
    </row>
    <row r="106" spans="1:17" x14ac:dyDescent="0.25">
      <c r="B106" s="337"/>
      <c r="C106" s="152"/>
      <c r="D106" s="222" t="s">
        <v>221</v>
      </c>
    </row>
    <row r="107" spans="1:17" x14ac:dyDescent="0.25">
      <c r="B107" s="337"/>
      <c r="C107" s="154"/>
      <c r="D107" s="222" t="s">
        <v>222</v>
      </c>
    </row>
  </sheetData>
  <autoFilter ref="A3:CX95" xr:uid="{A367A2B4-AD12-43B5-B612-D6401A0354D5}"/>
  <mergeCells count="18">
    <mergeCell ref="Q89:Q90"/>
    <mergeCell ref="C104:E104"/>
    <mergeCell ref="O2:O3"/>
    <mergeCell ref="P2:P3"/>
    <mergeCell ref="A2:A3"/>
    <mergeCell ref="B2:B3"/>
    <mergeCell ref="C2:C3"/>
    <mergeCell ref="D2:D3"/>
    <mergeCell ref="E2:E3"/>
    <mergeCell ref="F2:F3"/>
    <mergeCell ref="G2:H2"/>
    <mergeCell ref="I2:I3"/>
    <mergeCell ref="J2:J3"/>
    <mergeCell ref="A1:O1"/>
    <mergeCell ref="K2:K3"/>
    <mergeCell ref="L2:L3"/>
    <mergeCell ref="M2:M3"/>
    <mergeCell ref="N2:N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Q140"/>
  <sheetViews>
    <sheetView topLeftCell="A21" zoomScale="55" zoomScaleNormal="55" workbookViewId="0">
      <selection activeCell="K38" sqref="K38:L51"/>
    </sheetView>
  </sheetViews>
  <sheetFormatPr baseColWidth="10" defaultColWidth="11.42578125" defaultRowHeight="15" x14ac:dyDescent="0.25"/>
  <cols>
    <col min="1" max="1" width="8" customWidth="1"/>
    <col min="2" max="2" width="33.28515625" customWidth="1"/>
    <col min="3" max="3" width="28.42578125" customWidth="1"/>
    <col min="4" max="4" width="35.5703125" customWidth="1"/>
    <col min="5" max="5" width="32" customWidth="1"/>
    <col min="6" max="6" width="33.28515625" customWidth="1"/>
    <col min="7" max="7" width="27.28515625" customWidth="1"/>
    <col min="8" max="8" width="31.140625" bestFit="1" customWidth="1"/>
    <col min="9" max="9" width="31.140625" customWidth="1"/>
    <col min="10" max="10" width="34.42578125" customWidth="1"/>
    <col min="11" max="11" width="16.28515625" customWidth="1"/>
    <col min="12" max="12" width="23" customWidth="1"/>
    <col min="13" max="13" width="29.140625" customWidth="1"/>
    <col min="14" max="14" width="14.85546875" customWidth="1"/>
    <col min="15" max="15" width="29.140625" style="89" customWidth="1"/>
    <col min="16" max="16" width="13.85546875" customWidth="1"/>
    <col min="17" max="17" width="25.85546875" customWidth="1"/>
    <col min="18" max="18" width="16.140625" customWidth="1"/>
    <col min="19" max="19" width="21" customWidth="1"/>
    <col min="20" max="20" width="23.7109375" customWidth="1"/>
    <col min="21" max="21" width="23" style="89" customWidth="1"/>
    <col min="22" max="22" width="27.5703125" style="89" customWidth="1"/>
    <col min="23" max="23" width="25" style="115" customWidth="1"/>
    <col min="24" max="24" width="18.85546875" style="13" customWidth="1"/>
    <col min="25" max="25" width="20.140625" style="89" customWidth="1"/>
    <col min="26" max="26" width="17.7109375" style="12" customWidth="1"/>
    <col min="27" max="27" width="21" style="12" customWidth="1"/>
    <col min="28" max="28" width="20.28515625" customWidth="1"/>
    <col min="29" max="29" width="19.42578125" customWidth="1"/>
    <col min="30" max="30" width="18" customWidth="1"/>
    <col min="31" max="31" width="18.7109375" customWidth="1"/>
    <col min="32" max="32" width="15.140625" bestFit="1" customWidth="1"/>
    <col min="33" max="33" width="17.140625" customWidth="1"/>
    <col min="34" max="34" width="15.42578125" customWidth="1"/>
    <col min="35" max="35" width="18.140625" customWidth="1"/>
    <col min="36" max="36" width="17.42578125" customWidth="1"/>
    <col min="37" max="37" width="18.28515625" customWidth="1"/>
    <col min="38" max="38" width="25.7109375" customWidth="1"/>
    <col min="39" max="39" width="25.5703125" customWidth="1"/>
  </cols>
  <sheetData>
    <row r="1" spans="2:36" s="1" customFormat="1" ht="45.75" customHeight="1" x14ac:dyDescent="0.35">
      <c r="B1" s="504"/>
      <c r="C1" s="504"/>
      <c r="D1" s="504"/>
      <c r="E1" s="504"/>
      <c r="F1" s="504"/>
      <c r="G1" s="504"/>
      <c r="H1" s="504"/>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1"/>
      <c r="AJ1" s="181"/>
    </row>
    <row r="2" spans="2:36" s="1" customFormat="1" ht="28.5" customHeight="1" x14ac:dyDescent="0.25">
      <c r="B2" s="6" t="s">
        <v>223</v>
      </c>
      <c r="O2" s="88"/>
      <c r="U2" s="88"/>
      <c r="V2" s="88"/>
      <c r="W2" s="114"/>
      <c r="X2" s="44"/>
      <c r="Y2" s="88"/>
      <c r="Z2" s="4"/>
      <c r="AA2" s="4"/>
    </row>
    <row r="3" spans="2:36" s="1" customFormat="1" ht="39.75" customHeight="1" x14ac:dyDescent="0.25">
      <c r="B3" s="158" t="s">
        <v>224</v>
      </c>
      <c r="C3" s="519" t="s">
        <v>225</v>
      </c>
      <c r="D3" s="520"/>
      <c r="E3" s="520"/>
      <c r="F3" s="520"/>
      <c r="G3" s="520"/>
      <c r="H3" s="520"/>
      <c r="I3" s="521"/>
      <c r="J3" s="170"/>
      <c r="K3" s="170"/>
      <c r="L3" s="170"/>
      <c r="M3" s="170"/>
      <c r="N3" s="170"/>
      <c r="O3" s="170"/>
      <c r="Q3" s="170"/>
      <c r="R3" s="170"/>
      <c r="S3" s="170"/>
      <c r="T3" s="170"/>
      <c r="U3" s="170"/>
      <c r="V3" s="170"/>
      <c r="W3" s="170"/>
      <c r="X3" s="44"/>
      <c r="Y3" s="88"/>
      <c r="Z3" s="4"/>
      <c r="AA3" s="4"/>
    </row>
    <row r="4" spans="2:36" s="1" customFormat="1" ht="45.75" customHeight="1" x14ac:dyDescent="0.25">
      <c r="B4" s="157" t="s">
        <v>436</v>
      </c>
      <c r="C4" s="515" t="s">
        <v>696</v>
      </c>
      <c r="D4" s="516"/>
      <c r="E4" s="516"/>
      <c r="F4" s="516"/>
      <c r="G4" s="516"/>
      <c r="H4" s="516"/>
      <c r="I4" s="517"/>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66"/>
      <c r="AJ4" s="66"/>
    </row>
    <row r="5" spans="2:36" s="1" customFormat="1" ht="30.75" customHeight="1" x14ac:dyDescent="0.25">
      <c r="B5" s="165">
        <v>6</v>
      </c>
      <c r="C5" s="515" t="s">
        <v>459</v>
      </c>
      <c r="D5" s="516"/>
      <c r="E5" s="516"/>
      <c r="F5" s="516"/>
      <c r="G5" s="516"/>
      <c r="H5" s="516"/>
      <c r="I5" s="517"/>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66"/>
      <c r="AJ5" s="66"/>
    </row>
    <row r="6" spans="2:36" s="1" customFormat="1" ht="84" customHeight="1" x14ac:dyDescent="0.25">
      <c r="B6" s="484">
        <v>7</v>
      </c>
      <c r="C6" s="522" t="s">
        <v>450</v>
      </c>
      <c r="D6" s="523"/>
      <c r="E6" s="523"/>
      <c r="F6" s="523"/>
      <c r="G6" s="523"/>
      <c r="H6" s="523"/>
      <c r="I6" s="524"/>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66"/>
      <c r="AJ6" s="66"/>
    </row>
    <row r="7" spans="2:36" s="1" customFormat="1" ht="24.75" customHeight="1" x14ac:dyDescent="0.25">
      <c r="B7" s="484"/>
      <c r="C7" s="514" t="s">
        <v>226</v>
      </c>
      <c r="D7" s="514"/>
      <c r="E7" s="514"/>
      <c r="F7" s="514"/>
      <c r="G7" s="514"/>
      <c r="H7" s="514"/>
      <c r="I7" s="514"/>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66"/>
      <c r="AJ7" s="66"/>
    </row>
    <row r="8" spans="2:36" s="1" customFormat="1" ht="92.25" customHeight="1" x14ac:dyDescent="0.25">
      <c r="B8" s="484"/>
      <c r="C8" s="514" t="s">
        <v>460</v>
      </c>
      <c r="D8" s="514"/>
      <c r="E8" s="514"/>
      <c r="F8" s="514"/>
      <c r="G8" s="514"/>
      <c r="H8" s="514"/>
      <c r="I8" s="514"/>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66"/>
      <c r="AJ8" s="66"/>
    </row>
    <row r="9" spans="2:36" s="1" customFormat="1" ht="40.5" customHeight="1" x14ac:dyDescent="0.25">
      <c r="B9" s="465">
        <v>8</v>
      </c>
      <c r="C9" s="514" t="s">
        <v>458</v>
      </c>
      <c r="D9" s="514"/>
      <c r="E9" s="514"/>
      <c r="F9" s="514"/>
      <c r="G9" s="514"/>
      <c r="H9" s="514"/>
      <c r="I9" s="514"/>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66"/>
      <c r="AJ9" s="66"/>
    </row>
    <row r="10" spans="2:36" s="1" customFormat="1" ht="26.25" customHeight="1" x14ac:dyDescent="0.25">
      <c r="B10" s="466"/>
      <c r="C10" s="515" t="s">
        <v>457</v>
      </c>
      <c r="D10" s="516"/>
      <c r="E10" s="516"/>
      <c r="F10" s="516"/>
      <c r="G10" s="516"/>
      <c r="H10" s="516"/>
      <c r="I10" s="517"/>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66"/>
      <c r="AJ10" s="66"/>
    </row>
    <row r="11" spans="2:36" s="1" customFormat="1" ht="44.25" customHeight="1" x14ac:dyDescent="0.25">
      <c r="B11" s="161" t="s">
        <v>227</v>
      </c>
      <c r="C11" s="518" t="s">
        <v>228</v>
      </c>
      <c r="D11" s="518"/>
      <c r="E11" s="518"/>
      <c r="F11" s="518"/>
      <c r="G11" s="518"/>
      <c r="H11" s="518"/>
      <c r="I11" s="518"/>
      <c r="J11" s="171"/>
      <c r="K11" s="171"/>
      <c r="L11" s="171"/>
      <c r="M11" s="171"/>
      <c r="N11" s="171"/>
      <c r="O11" s="171"/>
      <c r="P11" s="122"/>
      <c r="Q11" s="171"/>
      <c r="R11" s="171"/>
      <c r="S11" s="171"/>
      <c r="T11" s="171"/>
      <c r="U11" s="171"/>
      <c r="V11" s="171"/>
      <c r="W11" s="171"/>
      <c r="X11" s="122"/>
      <c r="Y11" s="122"/>
      <c r="Z11" s="122"/>
      <c r="AA11" s="122"/>
      <c r="AB11" s="122"/>
      <c r="AC11" s="122"/>
      <c r="AD11" s="122"/>
      <c r="AE11" s="122"/>
      <c r="AF11" s="122"/>
      <c r="AG11" s="122"/>
      <c r="AH11" s="122"/>
      <c r="AI11" s="67"/>
      <c r="AJ11" s="67"/>
    </row>
    <row r="12" spans="2:36" s="1" customFormat="1" ht="29.25" customHeight="1" x14ac:dyDescent="0.25">
      <c r="B12" s="465">
        <v>9</v>
      </c>
      <c r="C12" s="511" t="s">
        <v>449</v>
      </c>
      <c r="D12" s="511"/>
      <c r="E12" s="511"/>
      <c r="F12" s="511"/>
      <c r="G12" s="511"/>
      <c r="H12" s="511"/>
      <c r="I12" s="511"/>
      <c r="J12" s="172"/>
      <c r="K12" s="172"/>
      <c r="L12" s="172"/>
      <c r="M12" s="172"/>
      <c r="N12" s="172"/>
      <c r="O12" s="172"/>
      <c r="P12" s="122"/>
      <c r="Q12" s="172"/>
      <c r="R12" s="172"/>
      <c r="S12" s="172"/>
      <c r="T12" s="172"/>
      <c r="U12" s="172"/>
      <c r="V12" s="172"/>
      <c r="W12" s="172"/>
      <c r="X12" s="122"/>
      <c r="Y12" s="122"/>
      <c r="Z12" s="122"/>
      <c r="AA12" s="122"/>
      <c r="AB12" s="122"/>
      <c r="AC12" s="122"/>
      <c r="AD12" s="122"/>
      <c r="AE12" s="122"/>
      <c r="AF12" s="122"/>
      <c r="AG12" s="122"/>
      <c r="AH12" s="122"/>
      <c r="AI12" s="67"/>
      <c r="AJ12" s="67"/>
    </row>
    <row r="13" spans="2:36" s="1" customFormat="1" ht="38.25" customHeight="1" x14ac:dyDescent="0.25">
      <c r="B13" s="484"/>
      <c r="C13" s="478" t="s">
        <v>433</v>
      </c>
      <c r="D13" s="478"/>
      <c r="E13" s="478"/>
      <c r="F13" s="478"/>
      <c r="G13" s="478"/>
      <c r="H13" s="478"/>
      <c r="I13" s="478"/>
      <c r="J13" s="173"/>
      <c r="K13" s="173"/>
      <c r="L13" s="173"/>
      <c r="M13" s="173"/>
      <c r="N13" s="173"/>
      <c r="O13" s="173"/>
      <c r="P13" s="122"/>
      <c r="Q13" s="173"/>
      <c r="R13" s="173"/>
      <c r="S13" s="173"/>
      <c r="T13" s="173"/>
      <c r="U13" s="173"/>
      <c r="V13" s="173"/>
      <c r="W13" s="173"/>
      <c r="X13" s="122"/>
      <c r="Y13" s="122"/>
      <c r="Z13" s="122"/>
      <c r="AA13" s="122"/>
      <c r="AB13" s="122"/>
      <c r="AC13" s="122"/>
      <c r="AD13" s="122"/>
      <c r="AE13" s="122"/>
      <c r="AF13" s="122"/>
      <c r="AG13" s="122"/>
      <c r="AH13" s="122"/>
      <c r="AI13" s="67"/>
      <c r="AJ13" s="67"/>
    </row>
    <row r="14" spans="2:36" s="1" customFormat="1" ht="33" customHeight="1" x14ac:dyDescent="0.25">
      <c r="B14" s="484"/>
      <c r="C14" s="475" t="s">
        <v>229</v>
      </c>
      <c r="D14" s="476"/>
      <c r="E14" s="476"/>
      <c r="F14" s="476"/>
      <c r="G14" s="476"/>
      <c r="H14" s="476"/>
      <c r="I14" s="477"/>
      <c r="J14" s="173"/>
      <c r="K14" s="173"/>
      <c r="L14" s="173"/>
      <c r="M14" s="173"/>
      <c r="N14" s="173"/>
      <c r="O14" s="173"/>
      <c r="P14" s="122"/>
      <c r="Q14" s="173"/>
      <c r="R14" s="173"/>
      <c r="S14" s="173"/>
      <c r="T14" s="173"/>
      <c r="U14" s="173"/>
      <c r="V14" s="173"/>
      <c r="W14" s="173"/>
      <c r="X14" s="122"/>
      <c r="Y14" s="122"/>
      <c r="Z14" s="122"/>
      <c r="AA14" s="122"/>
      <c r="AB14" s="122"/>
      <c r="AC14" s="122"/>
      <c r="AD14" s="122"/>
      <c r="AE14" s="122"/>
      <c r="AF14" s="122"/>
      <c r="AG14" s="122"/>
      <c r="AH14" s="122"/>
      <c r="AI14" s="67"/>
      <c r="AJ14" s="67"/>
    </row>
    <row r="15" spans="2:36" s="1" customFormat="1" ht="19.5" customHeight="1" x14ac:dyDescent="0.25">
      <c r="B15" s="484"/>
      <c r="C15" s="478" t="s">
        <v>230</v>
      </c>
      <c r="D15" s="478"/>
      <c r="E15" s="478"/>
      <c r="F15" s="478"/>
      <c r="G15" s="478"/>
      <c r="H15" s="478"/>
      <c r="I15" s="478"/>
      <c r="J15" s="173"/>
      <c r="K15" s="173"/>
      <c r="L15" s="173"/>
      <c r="M15" s="173"/>
      <c r="N15" s="173"/>
      <c r="O15" s="173"/>
      <c r="P15" s="122"/>
      <c r="Q15" s="173"/>
      <c r="R15" s="173"/>
      <c r="S15" s="173"/>
      <c r="T15" s="173"/>
      <c r="U15" s="173"/>
      <c r="V15" s="173"/>
      <c r="W15" s="173"/>
      <c r="X15" s="122"/>
      <c r="Y15" s="122"/>
      <c r="Z15" s="122"/>
      <c r="AA15" s="122"/>
      <c r="AB15" s="122"/>
      <c r="AC15" s="122"/>
      <c r="AD15" s="122"/>
      <c r="AE15" s="122"/>
      <c r="AF15" s="122"/>
      <c r="AG15" s="122"/>
      <c r="AH15" s="122"/>
      <c r="AI15" s="67"/>
      <c r="AJ15" s="67"/>
    </row>
    <row r="16" spans="2:36" s="1" customFormat="1" ht="30" customHeight="1" x14ac:dyDescent="0.25">
      <c r="B16" s="484"/>
      <c r="C16" s="479" t="s">
        <v>231</v>
      </c>
      <c r="D16" s="479"/>
      <c r="E16" s="479"/>
      <c r="F16" s="479"/>
      <c r="G16" s="479"/>
      <c r="H16" s="479"/>
      <c r="I16" s="479"/>
      <c r="J16" s="174"/>
      <c r="K16" s="174"/>
      <c r="L16" s="174"/>
      <c r="M16" s="174"/>
      <c r="N16" s="174"/>
      <c r="O16" s="174"/>
      <c r="P16" s="122"/>
      <c r="Q16" s="174"/>
      <c r="R16" s="174"/>
      <c r="S16" s="174"/>
      <c r="T16" s="174"/>
      <c r="U16" s="174"/>
      <c r="V16" s="174"/>
      <c r="W16" s="174"/>
      <c r="X16" s="122"/>
      <c r="Y16" s="122"/>
      <c r="Z16" s="122"/>
      <c r="AA16" s="122"/>
      <c r="AB16" s="122"/>
      <c r="AC16" s="122"/>
      <c r="AD16" s="122"/>
      <c r="AE16" s="122"/>
      <c r="AF16" s="122"/>
      <c r="AG16" s="122"/>
      <c r="AH16" s="122"/>
      <c r="AI16" s="67"/>
      <c r="AJ16" s="67"/>
    </row>
    <row r="17" spans="2:36" s="1" customFormat="1" ht="19.5" customHeight="1" x14ac:dyDescent="0.25">
      <c r="B17" s="484"/>
      <c r="C17" s="480" t="s">
        <v>232</v>
      </c>
      <c r="D17" s="480"/>
      <c r="E17" s="480"/>
      <c r="F17" s="480"/>
      <c r="G17" s="480"/>
      <c r="H17" s="480"/>
      <c r="I17" s="480"/>
      <c r="J17" s="175"/>
      <c r="K17" s="175"/>
      <c r="L17" s="175"/>
      <c r="M17" s="175"/>
      <c r="N17" s="175"/>
      <c r="O17" s="175"/>
      <c r="P17" s="122"/>
      <c r="Q17" s="175"/>
      <c r="R17" s="175"/>
      <c r="S17" s="175"/>
      <c r="T17" s="175"/>
      <c r="U17" s="175"/>
      <c r="V17" s="175"/>
      <c r="W17" s="175"/>
      <c r="X17" s="122"/>
      <c r="Y17" s="122"/>
      <c r="Z17" s="122"/>
      <c r="AA17" s="122"/>
      <c r="AB17" s="122"/>
      <c r="AC17" s="122"/>
      <c r="AD17" s="122"/>
      <c r="AE17" s="122"/>
      <c r="AF17" s="122"/>
      <c r="AG17" s="122"/>
      <c r="AH17" s="122"/>
      <c r="AI17" s="67"/>
      <c r="AJ17" s="67"/>
    </row>
    <row r="18" spans="2:36" s="1" customFormat="1" ht="33.75" customHeight="1" x14ac:dyDescent="0.25">
      <c r="B18" s="466"/>
      <c r="C18" s="481" t="s">
        <v>233</v>
      </c>
      <c r="D18" s="482"/>
      <c r="E18" s="482"/>
      <c r="F18" s="482"/>
      <c r="G18" s="482"/>
      <c r="H18" s="482"/>
      <c r="I18" s="483"/>
      <c r="J18" s="173"/>
      <c r="K18" s="173"/>
      <c r="L18" s="173"/>
      <c r="M18" s="173"/>
      <c r="N18" s="173"/>
      <c r="O18" s="173"/>
      <c r="P18" s="122"/>
      <c r="Q18" s="173"/>
      <c r="R18" s="173"/>
      <c r="S18" s="173"/>
      <c r="T18" s="173"/>
      <c r="U18" s="173"/>
      <c r="V18" s="173"/>
      <c r="W18" s="173"/>
      <c r="X18" s="122"/>
      <c r="Y18" s="122"/>
      <c r="Z18" s="122"/>
      <c r="AA18" s="122"/>
      <c r="AB18" s="122"/>
      <c r="AC18" s="122"/>
      <c r="AD18" s="122"/>
      <c r="AE18" s="122"/>
      <c r="AF18" s="122"/>
      <c r="AG18" s="122"/>
      <c r="AH18" s="122"/>
      <c r="AI18" s="67"/>
      <c r="AJ18" s="67"/>
    </row>
    <row r="19" spans="2:36" s="1" customFormat="1" ht="29.25" customHeight="1" x14ac:dyDescent="0.25">
      <c r="B19" s="465">
        <v>10</v>
      </c>
      <c r="C19" s="511" t="s">
        <v>234</v>
      </c>
      <c r="D19" s="511"/>
      <c r="E19" s="511"/>
      <c r="F19" s="511"/>
      <c r="G19" s="511"/>
      <c r="H19" s="511"/>
      <c r="I19" s="511"/>
      <c r="J19" s="172"/>
      <c r="K19" s="172"/>
      <c r="L19" s="172"/>
      <c r="M19" s="172"/>
      <c r="N19" s="172"/>
      <c r="O19" s="172"/>
      <c r="P19" s="122"/>
      <c r="Q19" s="172"/>
      <c r="R19" s="172"/>
      <c r="S19" s="172"/>
      <c r="T19" s="172"/>
      <c r="U19" s="172"/>
      <c r="V19" s="172"/>
      <c r="W19" s="172"/>
      <c r="X19" s="122"/>
      <c r="Y19" s="122"/>
      <c r="Z19" s="122"/>
      <c r="AA19" s="122"/>
      <c r="AB19" s="122"/>
      <c r="AC19" s="122"/>
      <c r="AD19" s="122"/>
      <c r="AE19" s="122"/>
      <c r="AF19" s="122"/>
      <c r="AG19" s="122"/>
      <c r="AH19" s="122"/>
      <c r="AI19" s="67"/>
      <c r="AJ19" s="67"/>
    </row>
    <row r="20" spans="2:36" s="1" customFormat="1" ht="24.75" customHeight="1" x14ac:dyDescent="0.25">
      <c r="B20" s="484"/>
      <c r="C20" s="478" t="s">
        <v>235</v>
      </c>
      <c r="D20" s="478"/>
      <c r="E20" s="478"/>
      <c r="F20" s="478"/>
      <c r="G20" s="478"/>
      <c r="H20" s="478"/>
      <c r="I20" s="478"/>
      <c r="J20" s="173"/>
      <c r="K20" s="173"/>
      <c r="L20" s="173"/>
      <c r="M20" s="173"/>
      <c r="N20" s="173"/>
      <c r="O20" s="173"/>
      <c r="P20" s="122"/>
      <c r="Q20" s="173"/>
      <c r="R20" s="173"/>
      <c r="S20" s="173"/>
      <c r="T20" s="173"/>
      <c r="U20" s="173"/>
      <c r="V20" s="173"/>
      <c r="W20" s="173"/>
      <c r="X20" s="122"/>
      <c r="Y20" s="122"/>
      <c r="Z20" s="122"/>
      <c r="AA20" s="122"/>
      <c r="AB20" s="122"/>
      <c r="AC20" s="122"/>
      <c r="AD20" s="122"/>
      <c r="AE20" s="122"/>
      <c r="AF20" s="122"/>
      <c r="AG20" s="122"/>
      <c r="AH20" s="122"/>
      <c r="AI20" s="67"/>
      <c r="AJ20" s="67"/>
    </row>
    <row r="21" spans="2:36" s="1" customFormat="1" ht="24.75" customHeight="1" x14ac:dyDescent="0.25">
      <c r="B21" s="484"/>
      <c r="C21" s="478" t="s">
        <v>236</v>
      </c>
      <c r="D21" s="478"/>
      <c r="E21" s="478"/>
      <c r="F21" s="478"/>
      <c r="G21" s="478"/>
      <c r="H21" s="478"/>
      <c r="I21" s="478"/>
      <c r="J21" s="173"/>
      <c r="K21" s="173"/>
      <c r="L21" s="173"/>
      <c r="M21" s="173"/>
      <c r="N21" s="173"/>
      <c r="O21" s="173"/>
      <c r="P21" s="122"/>
      <c r="Q21" s="173"/>
      <c r="R21" s="173"/>
      <c r="S21" s="173"/>
      <c r="T21" s="173"/>
      <c r="U21" s="173"/>
      <c r="V21" s="173"/>
      <c r="W21" s="173"/>
      <c r="X21" s="122"/>
      <c r="Y21" s="122"/>
      <c r="Z21" s="122"/>
      <c r="AA21" s="122"/>
      <c r="AB21" s="122"/>
      <c r="AC21" s="122"/>
      <c r="AD21" s="122"/>
      <c r="AE21" s="122"/>
      <c r="AF21" s="122"/>
      <c r="AG21" s="122"/>
      <c r="AH21" s="122"/>
      <c r="AI21" s="67"/>
      <c r="AJ21" s="67"/>
    </row>
    <row r="22" spans="2:36" s="1" customFormat="1" ht="29.25" customHeight="1" x14ac:dyDescent="0.25">
      <c r="B22" s="484"/>
      <c r="C22" s="478" t="s">
        <v>237</v>
      </c>
      <c r="D22" s="478"/>
      <c r="E22" s="478"/>
      <c r="F22" s="478"/>
      <c r="G22" s="478"/>
      <c r="H22" s="478"/>
      <c r="I22" s="478"/>
      <c r="J22" s="173"/>
      <c r="K22" s="173"/>
      <c r="L22" s="173"/>
      <c r="M22" s="173"/>
      <c r="N22" s="173"/>
      <c r="O22" s="173"/>
      <c r="P22" s="122"/>
      <c r="Q22" s="173"/>
      <c r="R22" s="173"/>
      <c r="S22" s="173"/>
      <c r="T22" s="173"/>
      <c r="U22" s="173"/>
      <c r="V22" s="173"/>
      <c r="W22" s="173"/>
      <c r="X22" s="122"/>
      <c r="Y22" s="122"/>
      <c r="Z22" s="122"/>
      <c r="AA22" s="122"/>
      <c r="AB22" s="122"/>
      <c r="AC22" s="122"/>
      <c r="AD22" s="122"/>
      <c r="AE22" s="122"/>
      <c r="AF22" s="122"/>
      <c r="AG22" s="122"/>
      <c r="AH22" s="122"/>
      <c r="AI22" s="67"/>
      <c r="AJ22" s="67"/>
    </row>
    <row r="23" spans="2:36" s="1" customFormat="1" ht="26.25" customHeight="1" x14ac:dyDescent="0.25">
      <c r="B23" s="484"/>
      <c r="C23" s="512" t="s">
        <v>238</v>
      </c>
      <c r="D23" s="512"/>
      <c r="E23" s="512"/>
      <c r="F23" s="512"/>
      <c r="G23" s="512"/>
      <c r="H23" s="512"/>
      <c r="I23" s="512"/>
      <c r="J23" s="173"/>
      <c r="K23" s="173"/>
      <c r="L23" s="173"/>
      <c r="M23" s="173"/>
      <c r="N23" s="173"/>
      <c r="O23" s="173"/>
      <c r="P23" s="122"/>
      <c r="Q23" s="173"/>
      <c r="R23" s="173"/>
      <c r="S23" s="173"/>
      <c r="T23" s="173"/>
      <c r="U23" s="173"/>
      <c r="V23" s="173"/>
      <c r="W23" s="173"/>
      <c r="X23" s="122"/>
      <c r="Y23" s="122"/>
      <c r="Z23" s="122"/>
      <c r="AA23" s="122"/>
      <c r="AB23" s="122"/>
      <c r="AC23" s="122"/>
      <c r="AD23" s="122"/>
      <c r="AE23" s="122"/>
      <c r="AF23" s="122"/>
      <c r="AG23" s="122"/>
      <c r="AH23" s="122"/>
      <c r="AI23" s="67"/>
      <c r="AJ23" s="67"/>
    </row>
    <row r="24" spans="2:36" s="1" customFormat="1" ht="21" customHeight="1" x14ac:dyDescent="0.25">
      <c r="B24" s="484"/>
      <c r="C24" s="478" t="s">
        <v>239</v>
      </c>
      <c r="D24" s="478"/>
      <c r="E24" s="478"/>
      <c r="F24" s="478"/>
      <c r="G24" s="478"/>
      <c r="H24" s="478"/>
      <c r="I24" s="478"/>
      <c r="J24" s="173"/>
      <c r="K24" s="173"/>
      <c r="L24" s="173"/>
      <c r="M24" s="173"/>
      <c r="N24" s="173"/>
      <c r="O24" s="173"/>
      <c r="P24" s="122"/>
      <c r="Q24" s="173"/>
      <c r="R24" s="173"/>
      <c r="S24" s="173"/>
      <c r="T24" s="173"/>
      <c r="U24" s="173"/>
      <c r="V24" s="173"/>
      <c r="W24" s="173"/>
      <c r="X24" s="122"/>
      <c r="Y24" s="122"/>
      <c r="Z24" s="122"/>
      <c r="AA24" s="122"/>
      <c r="AB24" s="122"/>
      <c r="AC24" s="122"/>
      <c r="AD24" s="122"/>
      <c r="AE24" s="122"/>
      <c r="AF24" s="122"/>
      <c r="AG24" s="122"/>
      <c r="AH24" s="122"/>
      <c r="AI24" s="67"/>
      <c r="AJ24" s="67"/>
    </row>
    <row r="25" spans="2:36" s="1" customFormat="1" ht="31.5" customHeight="1" x14ac:dyDescent="0.25">
      <c r="B25" s="484"/>
      <c r="C25" s="513" t="s">
        <v>451</v>
      </c>
      <c r="D25" s="513"/>
      <c r="E25" s="513"/>
      <c r="F25" s="513"/>
      <c r="G25" s="513"/>
      <c r="H25" s="513"/>
      <c r="I25" s="513"/>
      <c r="J25" s="173"/>
      <c r="K25" s="173"/>
      <c r="L25" s="173"/>
      <c r="M25" s="173"/>
      <c r="N25" s="173"/>
      <c r="O25" s="173"/>
      <c r="P25" s="122"/>
      <c r="Q25" s="173"/>
      <c r="R25" s="173"/>
      <c r="S25" s="173"/>
      <c r="T25" s="173"/>
      <c r="U25" s="173"/>
      <c r="V25" s="173"/>
      <c r="W25" s="173"/>
      <c r="X25" s="122"/>
      <c r="Y25" s="122"/>
      <c r="Z25" s="122"/>
      <c r="AA25" s="122"/>
      <c r="AB25" s="122"/>
      <c r="AC25" s="122"/>
      <c r="AD25" s="122"/>
      <c r="AE25" s="122"/>
      <c r="AF25" s="122"/>
      <c r="AG25" s="122"/>
      <c r="AH25" s="122"/>
      <c r="AI25" s="67"/>
      <c r="AJ25" s="67"/>
    </row>
    <row r="26" spans="2:36" s="1" customFormat="1" ht="30" customHeight="1" x14ac:dyDescent="0.25">
      <c r="B26" s="484"/>
      <c r="C26" s="514" t="s">
        <v>240</v>
      </c>
      <c r="D26" s="514"/>
      <c r="E26" s="514"/>
      <c r="F26" s="514"/>
      <c r="G26" s="514"/>
      <c r="H26" s="514"/>
      <c r="I26" s="514"/>
      <c r="J26" s="121"/>
      <c r="K26" s="121"/>
      <c r="L26" s="121"/>
      <c r="M26" s="121"/>
      <c r="N26" s="121"/>
      <c r="O26" s="121"/>
      <c r="P26" s="122"/>
      <c r="Q26" s="121"/>
      <c r="R26" s="121"/>
      <c r="S26" s="121"/>
      <c r="T26" s="121"/>
      <c r="U26" s="121"/>
      <c r="V26" s="121"/>
      <c r="W26" s="121"/>
      <c r="X26" s="122"/>
      <c r="Y26" s="122"/>
      <c r="Z26" s="122"/>
      <c r="AA26" s="122"/>
      <c r="AB26" s="122"/>
      <c r="AC26" s="122"/>
      <c r="AD26" s="122"/>
      <c r="AE26" s="122"/>
      <c r="AF26" s="122"/>
      <c r="AG26" s="122"/>
      <c r="AH26" s="122"/>
      <c r="AI26" s="67"/>
      <c r="AJ26" s="67"/>
    </row>
    <row r="27" spans="2:36" s="1" customFormat="1" ht="36" customHeight="1" x14ac:dyDescent="0.25">
      <c r="B27" s="466"/>
      <c r="C27" s="514" t="s">
        <v>241</v>
      </c>
      <c r="D27" s="514"/>
      <c r="E27" s="514"/>
      <c r="F27" s="514"/>
      <c r="G27" s="514"/>
      <c r="H27" s="514"/>
      <c r="I27" s="514"/>
      <c r="J27" s="121"/>
      <c r="K27" s="121"/>
      <c r="L27" s="121"/>
      <c r="M27" s="121"/>
      <c r="N27" s="121"/>
      <c r="O27" s="121"/>
      <c r="P27" s="122"/>
      <c r="Q27" s="121"/>
      <c r="R27" s="121"/>
      <c r="S27" s="121"/>
      <c r="T27" s="121"/>
      <c r="U27" s="121"/>
      <c r="V27" s="121"/>
      <c r="W27" s="121"/>
      <c r="X27" s="122"/>
      <c r="Y27" s="122"/>
      <c r="Z27" s="122"/>
      <c r="AA27" s="122"/>
      <c r="AB27" s="122"/>
      <c r="AC27" s="122"/>
      <c r="AD27" s="122"/>
      <c r="AE27" s="122"/>
      <c r="AF27" s="122"/>
      <c r="AG27" s="122"/>
      <c r="AH27" s="122"/>
      <c r="AI27" s="67"/>
      <c r="AJ27" s="67"/>
    </row>
    <row r="28" spans="2:36" s="1" customFormat="1" ht="12" customHeight="1" x14ac:dyDescent="0.25">
      <c r="B28" s="168"/>
      <c r="C28" s="176"/>
      <c r="D28" s="176"/>
      <c r="E28" s="176"/>
      <c r="F28" s="176"/>
      <c r="G28" s="176"/>
      <c r="H28" s="176"/>
      <c r="I28" s="179"/>
      <c r="J28" s="176"/>
      <c r="K28" s="176"/>
      <c r="L28" s="176"/>
      <c r="M28" s="176"/>
      <c r="N28" s="176"/>
      <c r="O28" s="122"/>
      <c r="P28" s="122"/>
      <c r="Q28" s="176"/>
      <c r="R28" s="176"/>
      <c r="S28" s="176"/>
      <c r="T28" s="176"/>
      <c r="U28" s="176"/>
      <c r="V28" s="176"/>
      <c r="W28" s="122"/>
      <c r="X28" s="122"/>
      <c r="Y28" s="122"/>
      <c r="Z28" s="122"/>
      <c r="AA28" s="122"/>
      <c r="AB28" s="122"/>
      <c r="AC28" s="122"/>
      <c r="AD28" s="122"/>
      <c r="AE28" s="122"/>
      <c r="AF28" s="122"/>
      <c r="AG28" s="122"/>
      <c r="AH28" s="122"/>
      <c r="AI28" s="67"/>
      <c r="AJ28" s="67"/>
    </row>
    <row r="29" spans="2:36" s="1" customFormat="1" ht="46.5" customHeight="1" x14ac:dyDescent="0.25">
      <c r="B29" s="159">
        <v>11</v>
      </c>
      <c r="C29" s="467" t="s">
        <v>242</v>
      </c>
      <c r="D29" s="468"/>
      <c r="E29" s="468"/>
      <c r="F29" s="468"/>
      <c r="G29" s="468"/>
      <c r="H29" s="468"/>
      <c r="I29" s="469"/>
      <c r="J29" s="177"/>
      <c r="K29" s="177"/>
      <c r="L29" s="177"/>
      <c r="M29" s="177"/>
      <c r="N29" s="177"/>
      <c r="O29" s="177"/>
      <c r="P29" s="178"/>
      <c r="Q29" s="177"/>
      <c r="R29" s="177"/>
      <c r="S29" s="177"/>
      <c r="T29" s="177"/>
      <c r="U29" s="177"/>
      <c r="V29" s="177"/>
      <c r="W29" s="177"/>
      <c r="X29" s="66"/>
      <c r="Y29" s="93"/>
      <c r="Z29" s="66"/>
      <c r="AA29" s="66"/>
      <c r="AB29" s="66"/>
      <c r="AC29" s="66"/>
      <c r="AD29" s="66"/>
      <c r="AE29" s="66"/>
      <c r="AF29" s="66"/>
      <c r="AG29" s="66"/>
      <c r="AH29" s="66"/>
      <c r="AI29" s="66"/>
      <c r="AJ29" s="66"/>
    </row>
    <row r="30" spans="2:36" s="1" customFormat="1" x14ac:dyDescent="0.25">
      <c r="C30" s="4"/>
      <c r="D30" s="4"/>
      <c r="O30" s="88"/>
      <c r="U30" s="88"/>
      <c r="V30" s="88"/>
      <c r="W30" s="114"/>
      <c r="X30" s="15"/>
      <c r="Y30" s="169"/>
      <c r="Z30" s="169"/>
      <c r="AA30" s="169"/>
    </row>
    <row r="31" spans="2:36" s="1" customFormat="1" ht="18.75" x14ac:dyDescent="0.25">
      <c r="B31" s="16" t="s">
        <v>713</v>
      </c>
      <c r="O31" s="88"/>
      <c r="P31" s="16"/>
      <c r="Q31" s="16"/>
      <c r="R31" s="16"/>
      <c r="S31" s="16"/>
      <c r="T31" s="16"/>
      <c r="U31" s="88"/>
      <c r="V31" s="88"/>
      <c r="W31" s="114"/>
      <c r="X31" s="15"/>
      <c r="Y31" s="169"/>
      <c r="Z31" s="169"/>
      <c r="AA31" s="169"/>
    </row>
    <row r="32" spans="2:36" s="1" customFormat="1" ht="15.75" thickBot="1" x14ac:dyDescent="0.3">
      <c r="C32" s="4"/>
      <c r="D32" s="4"/>
      <c r="O32" s="88"/>
      <c r="U32" s="88"/>
      <c r="V32" s="88"/>
      <c r="W32" s="114"/>
      <c r="X32" s="15"/>
      <c r="Y32" s="169"/>
      <c r="Z32" s="169"/>
      <c r="AA32" s="169"/>
    </row>
    <row r="33" spans="2:43" ht="25.5" customHeight="1" thickBot="1" x14ac:dyDescent="0.3">
      <c r="B33" s="539" t="s">
        <v>244</v>
      </c>
      <c r="C33" s="540"/>
      <c r="D33" s="540"/>
      <c r="E33" s="540"/>
      <c r="F33" s="540"/>
      <c r="G33" s="540"/>
      <c r="H33" s="540"/>
      <c r="I33" s="540"/>
      <c r="J33" s="540"/>
      <c r="K33" s="540"/>
      <c r="L33" s="540"/>
      <c r="M33" s="541"/>
      <c r="N33" s="528" t="s">
        <v>245</v>
      </c>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30"/>
    </row>
    <row r="34" spans="2:43" ht="25.5" customHeight="1" thickBot="1" x14ac:dyDescent="0.3">
      <c r="B34" s="531" t="s">
        <v>438</v>
      </c>
      <c r="C34" s="536" t="s">
        <v>439</v>
      </c>
      <c r="D34" s="536" t="s">
        <v>440</v>
      </c>
      <c r="E34" s="536" t="s">
        <v>441</v>
      </c>
      <c r="F34" s="536" t="s">
        <v>442</v>
      </c>
      <c r="G34" s="505" t="s">
        <v>437</v>
      </c>
      <c r="H34" s="549" t="s">
        <v>246</v>
      </c>
      <c r="I34" s="549"/>
      <c r="J34" s="549"/>
      <c r="K34" s="507" t="s">
        <v>247</v>
      </c>
      <c r="L34" s="507"/>
      <c r="M34" s="508"/>
      <c r="N34" s="551" t="s">
        <v>248</v>
      </c>
      <c r="O34" s="552"/>
      <c r="P34" s="552"/>
      <c r="Q34" s="552"/>
      <c r="R34" s="552"/>
      <c r="S34" s="552"/>
      <c r="T34" s="552"/>
      <c r="U34" s="552"/>
      <c r="V34" s="553"/>
      <c r="W34" s="525" t="s">
        <v>249</v>
      </c>
      <c r="X34" s="526"/>
      <c r="Y34" s="526"/>
      <c r="Z34" s="526"/>
      <c r="AA34" s="526"/>
      <c r="AB34" s="526"/>
      <c r="AC34" s="526"/>
      <c r="AD34" s="526"/>
      <c r="AE34" s="526"/>
      <c r="AF34" s="526"/>
      <c r="AG34" s="526"/>
      <c r="AH34" s="526"/>
      <c r="AI34" s="526"/>
      <c r="AJ34" s="526"/>
      <c r="AK34" s="526"/>
      <c r="AL34" s="526"/>
      <c r="AM34" s="527"/>
    </row>
    <row r="35" spans="2:43" ht="22.5" customHeight="1" x14ac:dyDescent="0.25">
      <c r="B35" s="532"/>
      <c r="C35" s="537"/>
      <c r="D35" s="537"/>
      <c r="E35" s="537"/>
      <c r="F35" s="537"/>
      <c r="G35" s="506"/>
      <c r="H35" s="550"/>
      <c r="I35" s="550"/>
      <c r="J35" s="550"/>
      <c r="K35" s="509"/>
      <c r="L35" s="509"/>
      <c r="M35" s="510"/>
      <c r="N35" s="554"/>
      <c r="O35" s="555"/>
      <c r="P35" s="555"/>
      <c r="Q35" s="555"/>
      <c r="R35" s="555"/>
      <c r="S35" s="555"/>
      <c r="T35" s="555"/>
      <c r="U35" s="555"/>
      <c r="V35" s="556"/>
      <c r="W35" s="545" t="s">
        <v>250</v>
      </c>
      <c r="X35" s="542" t="s">
        <v>251</v>
      </c>
      <c r="Y35" s="542" t="s">
        <v>252</v>
      </c>
      <c r="Z35" s="542" t="s">
        <v>253</v>
      </c>
      <c r="AA35" s="542" t="s">
        <v>254</v>
      </c>
      <c r="AB35" s="565" t="s">
        <v>255</v>
      </c>
      <c r="AC35" s="565"/>
      <c r="AD35" s="565"/>
      <c r="AE35" s="565"/>
      <c r="AF35" s="565"/>
      <c r="AG35" s="565"/>
      <c r="AH35" s="565"/>
      <c r="AI35" s="565"/>
      <c r="AJ35" s="565"/>
      <c r="AK35" s="565"/>
      <c r="AL35" s="565"/>
      <c r="AM35" s="566"/>
    </row>
    <row r="36" spans="2:43" ht="15" customHeight="1" x14ac:dyDescent="0.25">
      <c r="B36" s="532"/>
      <c r="C36" s="537"/>
      <c r="D36" s="537"/>
      <c r="E36" s="537"/>
      <c r="F36" s="537"/>
      <c r="G36" s="506"/>
      <c r="H36" s="550"/>
      <c r="I36" s="550"/>
      <c r="J36" s="550"/>
      <c r="K36" s="509"/>
      <c r="L36" s="509"/>
      <c r="M36" s="510"/>
      <c r="N36" s="557"/>
      <c r="O36" s="558"/>
      <c r="P36" s="558"/>
      <c r="Q36" s="558"/>
      <c r="R36" s="558"/>
      <c r="S36" s="558"/>
      <c r="T36" s="558"/>
      <c r="U36" s="558"/>
      <c r="V36" s="559"/>
      <c r="W36" s="546"/>
      <c r="X36" s="543"/>
      <c r="Y36" s="543"/>
      <c r="Z36" s="543"/>
      <c r="AA36" s="543"/>
      <c r="AB36" s="534">
        <v>2024</v>
      </c>
      <c r="AC36" s="534"/>
      <c r="AD36" s="534">
        <v>2025</v>
      </c>
      <c r="AE36" s="534"/>
      <c r="AF36" s="534">
        <v>2026</v>
      </c>
      <c r="AG36" s="534"/>
      <c r="AH36" s="534">
        <v>2027</v>
      </c>
      <c r="AI36" s="534"/>
      <c r="AJ36" s="534">
        <v>2028</v>
      </c>
      <c r="AK36" s="534"/>
      <c r="AL36" s="534" t="s">
        <v>256</v>
      </c>
      <c r="AM36" s="567" t="s">
        <v>257</v>
      </c>
    </row>
    <row r="37" spans="2:43" ht="58.5" customHeight="1" thickBot="1" x14ac:dyDescent="0.3">
      <c r="B37" s="533"/>
      <c r="C37" s="538"/>
      <c r="D37" s="538"/>
      <c r="E37" s="538"/>
      <c r="F37" s="548"/>
      <c r="G37" s="244" t="s">
        <v>258</v>
      </c>
      <c r="H37" s="198" t="s">
        <v>259</v>
      </c>
      <c r="I37" s="198" t="s">
        <v>260</v>
      </c>
      <c r="J37" s="198" t="s">
        <v>410</v>
      </c>
      <c r="K37" s="470" t="s">
        <v>443</v>
      </c>
      <c r="L37" s="471"/>
      <c r="M37" s="243" t="s">
        <v>422</v>
      </c>
      <c r="N37" s="187" t="s">
        <v>262</v>
      </c>
      <c r="O37" s="184" t="s">
        <v>261</v>
      </c>
      <c r="P37" s="184" t="s">
        <v>262</v>
      </c>
      <c r="Q37" s="186" t="s">
        <v>263</v>
      </c>
      <c r="R37" s="186" t="s">
        <v>264</v>
      </c>
      <c r="S37" s="188" t="s">
        <v>265</v>
      </c>
      <c r="T37" s="189" t="s">
        <v>266</v>
      </c>
      <c r="U37" s="190" t="s">
        <v>267</v>
      </c>
      <c r="V37" s="191" t="s">
        <v>268</v>
      </c>
      <c r="W37" s="547"/>
      <c r="X37" s="544"/>
      <c r="Y37" s="544"/>
      <c r="Z37" s="544"/>
      <c r="AA37" s="544"/>
      <c r="AB37" s="186" t="s">
        <v>269</v>
      </c>
      <c r="AC37" s="186" t="s">
        <v>270</v>
      </c>
      <c r="AD37" s="186" t="s">
        <v>269</v>
      </c>
      <c r="AE37" s="186" t="s">
        <v>270</v>
      </c>
      <c r="AF37" s="186" t="s">
        <v>269</v>
      </c>
      <c r="AG37" s="186" t="s">
        <v>270</v>
      </c>
      <c r="AH37" s="186" t="s">
        <v>269</v>
      </c>
      <c r="AI37" s="186" t="s">
        <v>270</v>
      </c>
      <c r="AJ37" s="186" t="s">
        <v>269</v>
      </c>
      <c r="AK37" s="186" t="s">
        <v>270</v>
      </c>
      <c r="AL37" s="535"/>
      <c r="AM37" s="568"/>
    </row>
    <row r="38" spans="2:43" s="42" customFormat="1" ht="119.25" customHeight="1" x14ac:dyDescent="0.25">
      <c r="B38" s="366" t="s">
        <v>21</v>
      </c>
      <c r="C38" s="365" t="s">
        <v>55</v>
      </c>
      <c r="D38" s="341" t="s">
        <v>56</v>
      </c>
      <c r="E38" s="360" t="s">
        <v>57</v>
      </c>
      <c r="F38" s="417" t="s">
        <v>271</v>
      </c>
      <c r="G38" s="341" t="s">
        <v>703</v>
      </c>
      <c r="H38" s="341" t="s">
        <v>708</v>
      </c>
      <c r="I38" s="341" t="s">
        <v>716</v>
      </c>
      <c r="J38" s="341" t="s">
        <v>272</v>
      </c>
      <c r="K38" s="472" t="s">
        <v>58</v>
      </c>
      <c r="L38" s="473"/>
      <c r="M38" s="341" t="s">
        <v>66</v>
      </c>
      <c r="N38" s="341">
        <v>1</v>
      </c>
      <c r="O38" s="359" t="s">
        <v>723</v>
      </c>
      <c r="P38" s="341">
        <v>1</v>
      </c>
      <c r="Q38" s="374" t="s">
        <v>724</v>
      </c>
      <c r="R38" s="358" t="s">
        <v>712</v>
      </c>
      <c r="S38" s="363">
        <v>304</v>
      </c>
      <c r="T38" s="383">
        <v>253160</v>
      </c>
      <c r="U38" s="361" t="s">
        <v>411</v>
      </c>
      <c r="V38" s="361" t="s">
        <v>411</v>
      </c>
      <c r="W38" s="364"/>
      <c r="X38" s="362"/>
      <c r="Y38" s="362"/>
      <c r="Z38" s="362"/>
      <c r="AA38" s="362"/>
      <c r="AB38" s="371"/>
      <c r="AC38" s="368"/>
      <c r="AD38" s="371"/>
      <c r="AE38" s="368"/>
      <c r="AF38" s="371"/>
      <c r="AG38" s="368"/>
      <c r="AH38" s="371"/>
      <c r="AI38" s="368"/>
      <c r="AJ38" s="367"/>
      <c r="AK38" s="368"/>
      <c r="AL38" s="369"/>
      <c r="AM38" s="370"/>
      <c r="AN38" s="95"/>
      <c r="AO38" s="46"/>
      <c r="AP38" s="46"/>
      <c r="AQ38" s="46"/>
    </row>
    <row r="39" spans="2:43" s="42" customFormat="1" ht="225" x14ac:dyDescent="0.25">
      <c r="B39" s="229" t="s">
        <v>21</v>
      </c>
      <c r="C39" s="352" t="str">
        <f>C38</f>
        <v>Educación</v>
      </c>
      <c r="D39" s="226" t="s">
        <v>56</v>
      </c>
      <c r="E39" s="226" t="s">
        <v>57</v>
      </c>
      <c r="F39" s="393" t="s">
        <v>86</v>
      </c>
      <c r="G39" s="240" t="s">
        <v>704</v>
      </c>
      <c r="H39" s="226" t="s">
        <v>715</v>
      </c>
      <c r="I39" s="230" t="s">
        <v>717</v>
      </c>
      <c r="J39" s="230" t="s">
        <v>272</v>
      </c>
      <c r="K39" s="474" t="s">
        <v>58</v>
      </c>
      <c r="L39" s="474"/>
      <c r="M39" s="228" t="s">
        <v>709</v>
      </c>
      <c r="N39" s="414">
        <v>2</v>
      </c>
      <c r="O39" s="87" t="s">
        <v>723</v>
      </c>
      <c r="P39" s="414">
        <v>2</v>
      </c>
      <c r="Q39" s="375" t="s">
        <v>63</v>
      </c>
      <c r="R39" s="225" t="s">
        <v>712</v>
      </c>
      <c r="S39" s="225">
        <v>304</v>
      </c>
      <c r="T39" s="382">
        <v>555386.4</v>
      </c>
      <c r="U39" s="224" t="s">
        <v>411</v>
      </c>
      <c r="V39" s="224" t="s">
        <v>411</v>
      </c>
      <c r="W39" s="231"/>
      <c r="X39" s="221"/>
      <c r="Y39" s="232"/>
      <c r="Z39" s="221"/>
      <c r="AA39" s="233"/>
      <c r="AB39" s="69"/>
      <c r="AC39" s="234"/>
      <c r="AD39" s="69"/>
      <c r="AE39" s="234"/>
      <c r="AF39" s="69"/>
      <c r="AG39" s="70"/>
      <c r="AH39" s="69"/>
      <c r="AI39" s="70"/>
      <c r="AJ39" s="69"/>
      <c r="AK39" s="69"/>
      <c r="AL39" s="94"/>
      <c r="AM39" s="92"/>
      <c r="AO39" s="164"/>
    </row>
    <row r="40" spans="2:43" s="42" customFormat="1" ht="243.75" x14ac:dyDescent="0.25">
      <c r="B40" s="192" t="s">
        <v>21</v>
      </c>
      <c r="C40" s="351" t="str">
        <f>C38</f>
        <v>Educación</v>
      </c>
      <c r="D40" s="353" t="s">
        <v>56</v>
      </c>
      <c r="E40" s="353" t="s">
        <v>57</v>
      </c>
      <c r="F40" s="393" t="s">
        <v>86</v>
      </c>
      <c r="G40" s="356" t="s">
        <v>705</v>
      </c>
      <c r="H40" s="226" t="s">
        <v>714</v>
      </c>
      <c r="I40" s="372" t="s">
        <v>718</v>
      </c>
      <c r="J40" s="357" t="s">
        <v>272</v>
      </c>
      <c r="K40" s="474" t="s">
        <v>58</v>
      </c>
      <c r="L40" s="474"/>
      <c r="M40" s="228" t="s">
        <v>710</v>
      </c>
      <c r="N40" s="70">
        <v>3</v>
      </c>
      <c r="O40" s="87" t="s">
        <v>723</v>
      </c>
      <c r="P40" s="70">
        <v>3</v>
      </c>
      <c r="Q40" s="375" t="s">
        <v>725</v>
      </c>
      <c r="R40" s="185" t="s">
        <v>712</v>
      </c>
      <c r="S40" s="185">
        <v>304</v>
      </c>
      <c r="T40" s="381">
        <v>412530.9</v>
      </c>
      <c r="U40" s="224" t="s">
        <v>411</v>
      </c>
      <c r="V40" s="224" t="s">
        <v>411</v>
      </c>
      <c r="W40" s="235"/>
      <c r="X40" s="221"/>
      <c r="Y40" s="221"/>
      <c r="Z40" s="221"/>
      <c r="AA40" s="91"/>
      <c r="AB40" s="69"/>
      <c r="AC40" s="234"/>
      <c r="AD40" s="69"/>
      <c r="AE40" s="234"/>
      <c r="AF40" s="69"/>
      <c r="AG40" s="234"/>
      <c r="AH40" s="69"/>
      <c r="AI40" s="234"/>
      <c r="AJ40" s="69"/>
      <c r="AK40" s="234"/>
      <c r="AL40" s="236"/>
      <c r="AM40" s="92"/>
    </row>
    <row r="41" spans="2:43" s="42" customFormat="1" ht="168.75" x14ac:dyDescent="0.25">
      <c r="B41" s="192" t="s">
        <v>21</v>
      </c>
      <c r="C41" s="351" t="str">
        <f>C39</f>
        <v>Educación</v>
      </c>
      <c r="D41" s="354" t="s">
        <v>77</v>
      </c>
      <c r="E41" s="355" t="s">
        <v>702</v>
      </c>
      <c r="F41" s="387" t="s">
        <v>78</v>
      </c>
      <c r="G41" s="356" t="s">
        <v>706</v>
      </c>
      <c r="H41" s="226" t="s">
        <v>720</v>
      </c>
      <c r="I41" s="373" t="s">
        <v>719</v>
      </c>
      <c r="J41" s="87" t="s">
        <v>272</v>
      </c>
      <c r="K41" s="474" t="s">
        <v>58</v>
      </c>
      <c r="L41" s="474"/>
      <c r="M41" s="228" t="s">
        <v>711</v>
      </c>
      <c r="N41" s="70">
        <v>4</v>
      </c>
      <c r="O41" s="87" t="s">
        <v>723</v>
      </c>
      <c r="P41" s="70">
        <v>4</v>
      </c>
      <c r="Q41" s="375" t="s">
        <v>726</v>
      </c>
      <c r="R41" s="71" t="s">
        <v>712</v>
      </c>
      <c r="S41" s="71">
        <v>304</v>
      </c>
      <c r="T41" s="381">
        <v>422771.9</v>
      </c>
      <c r="U41" s="224" t="s">
        <v>411</v>
      </c>
      <c r="V41" s="224" t="s">
        <v>411</v>
      </c>
      <c r="W41" s="104"/>
      <c r="X41" s="123"/>
      <c r="Y41" s="123"/>
      <c r="Z41" s="123"/>
      <c r="AA41" s="91"/>
      <c r="AB41" s="69"/>
      <c r="AC41" s="70"/>
      <c r="AD41" s="69"/>
      <c r="AE41" s="70"/>
      <c r="AF41" s="69"/>
      <c r="AG41" s="70"/>
      <c r="AH41" s="69"/>
      <c r="AI41" s="70"/>
      <c r="AJ41" s="69"/>
      <c r="AK41" s="69"/>
      <c r="AL41" s="94"/>
      <c r="AM41" s="92"/>
    </row>
    <row r="42" spans="2:43" s="42" customFormat="1" ht="168.75" x14ac:dyDescent="0.25">
      <c r="B42" s="226" t="s">
        <v>21</v>
      </c>
      <c r="C42" s="351" t="str">
        <f>C38</f>
        <v>Educación</v>
      </c>
      <c r="D42" s="354" t="s">
        <v>77</v>
      </c>
      <c r="E42" s="355" t="s">
        <v>702</v>
      </c>
      <c r="F42" s="355" t="s">
        <v>702</v>
      </c>
      <c r="G42" s="356" t="s">
        <v>707</v>
      </c>
      <c r="H42" s="226" t="s">
        <v>721</v>
      </c>
      <c r="I42" s="373" t="s">
        <v>722</v>
      </c>
      <c r="J42" s="87" t="s">
        <v>272</v>
      </c>
      <c r="K42" s="474" t="s">
        <v>58</v>
      </c>
      <c r="L42" s="474"/>
      <c r="M42" s="228" t="s">
        <v>711</v>
      </c>
      <c r="N42" s="70">
        <v>5</v>
      </c>
      <c r="O42" s="87" t="s">
        <v>723</v>
      </c>
      <c r="P42" s="70">
        <v>5</v>
      </c>
      <c r="Q42" s="375" t="s">
        <v>727</v>
      </c>
      <c r="R42" s="237" t="s">
        <v>712</v>
      </c>
      <c r="S42" s="71">
        <v>304</v>
      </c>
      <c r="T42" s="381">
        <v>262000</v>
      </c>
      <c r="U42" s="224" t="s">
        <v>411</v>
      </c>
      <c r="V42" s="224" t="s">
        <v>411</v>
      </c>
      <c r="W42" s="104"/>
      <c r="X42" s="123"/>
      <c r="Y42" s="123"/>
      <c r="Z42" s="123"/>
      <c r="AA42" s="91"/>
      <c r="AB42" s="69"/>
      <c r="AC42" s="70"/>
      <c r="AD42" s="69"/>
      <c r="AE42" s="70"/>
      <c r="AF42" s="69"/>
      <c r="AG42" s="70"/>
      <c r="AH42" s="69"/>
      <c r="AI42" s="70"/>
      <c r="AJ42" s="69"/>
      <c r="AK42" s="69"/>
      <c r="AL42" s="94"/>
      <c r="AM42" s="92"/>
    </row>
    <row r="43" spans="2:43" s="42" customFormat="1" ht="375" x14ac:dyDescent="0.25">
      <c r="B43" s="385" t="s">
        <v>729</v>
      </c>
      <c r="C43" s="387" t="s">
        <v>733</v>
      </c>
      <c r="D43" s="373" t="s">
        <v>81</v>
      </c>
      <c r="E43" s="373" t="s">
        <v>737</v>
      </c>
      <c r="F43" s="355" t="s">
        <v>738</v>
      </c>
      <c r="G43" s="238" t="s">
        <v>745</v>
      </c>
      <c r="H43" s="87" t="s">
        <v>272</v>
      </c>
      <c r="I43" s="87" t="s">
        <v>272</v>
      </c>
      <c r="J43" s="87" t="s">
        <v>272</v>
      </c>
      <c r="K43" s="572" t="s">
        <v>759</v>
      </c>
      <c r="L43" s="573"/>
      <c r="M43" s="239" t="s">
        <v>760</v>
      </c>
      <c r="N43" s="227">
        <v>6</v>
      </c>
      <c r="O43" s="87" t="s">
        <v>723</v>
      </c>
      <c r="P43" s="227">
        <v>6</v>
      </c>
      <c r="Q43" s="376" t="s">
        <v>176</v>
      </c>
      <c r="R43" s="71" t="s">
        <v>712</v>
      </c>
      <c r="S43" s="71">
        <v>366</v>
      </c>
      <c r="T43" s="381">
        <v>642255.04</v>
      </c>
      <c r="U43" s="224" t="s">
        <v>411</v>
      </c>
      <c r="V43" s="224" t="s">
        <v>411</v>
      </c>
      <c r="W43" s="104"/>
      <c r="X43" s="123"/>
      <c r="Y43" s="123"/>
      <c r="Z43" s="123"/>
      <c r="AA43" s="91"/>
      <c r="AB43" s="69"/>
      <c r="AC43" s="70"/>
      <c r="AD43" s="69"/>
      <c r="AE43" s="70"/>
      <c r="AF43" s="69"/>
      <c r="AG43" s="70"/>
      <c r="AH43" s="69"/>
      <c r="AI43" s="70"/>
      <c r="AJ43" s="69"/>
      <c r="AK43" s="69"/>
      <c r="AL43" s="94"/>
      <c r="AM43" s="92"/>
    </row>
    <row r="44" spans="2:43" s="42" customFormat="1" ht="131.25" x14ac:dyDescent="0.25">
      <c r="B44" s="385" t="s">
        <v>730</v>
      </c>
      <c r="C44" s="387" t="s">
        <v>104</v>
      </c>
      <c r="D44" s="373" t="s">
        <v>736</v>
      </c>
      <c r="E44" s="373" t="s">
        <v>105</v>
      </c>
      <c r="F44" s="373" t="s">
        <v>739</v>
      </c>
      <c r="G44" s="392" t="s">
        <v>747</v>
      </c>
      <c r="H44" s="87" t="s">
        <v>272</v>
      </c>
      <c r="I44" s="87" t="s">
        <v>272</v>
      </c>
      <c r="J44" s="87" t="s">
        <v>272</v>
      </c>
      <c r="K44" s="462" t="s">
        <v>761</v>
      </c>
      <c r="L44" s="463"/>
      <c r="M44" s="72" t="s">
        <v>762</v>
      </c>
      <c r="N44" s="70">
        <v>7</v>
      </c>
      <c r="O44" s="87" t="s">
        <v>723</v>
      </c>
      <c r="P44" s="70">
        <v>7</v>
      </c>
      <c r="Q44" s="376" t="s">
        <v>112</v>
      </c>
      <c r="R44" s="71" t="s">
        <v>712</v>
      </c>
      <c r="S44" s="71">
        <v>366</v>
      </c>
      <c r="T44" s="381">
        <v>4585014.0599999996</v>
      </c>
      <c r="U44" s="224" t="s">
        <v>411</v>
      </c>
      <c r="V44" s="224" t="s">
        <v>411</v>
      </c>
      <c r="W44" s="104"/>
      <c r="X44" s="123"/>
      <c r="Y44" s="123"/>
      <c r="Z44" s="123"/>
      <c r="AA44" s="91"/>
      <c r="AB44" s="69"/>
      <c r="AC44" s="70"/>
      <c r="AD44" s="69"/>
      <c r="AE44" s="70"/>
      <c r="AF44" s="69"/>
      <c r="AG44" s="70"/>
      <c r="AH44" s="69"/>
      <c r="AI44" s="70"/>
      <c r="AJ44" s="69"/>
      <c r="AK44" s="69"/>
      <c r="AL44" s="94"/>
      <c r="AM44" s="92"/>
    </row>
    <row r="45" spans="2:43" s="42" customFormat="1" ht="119.25" customHeight="1" x14ac:dyDescent="0.25">
      <c r="B45" s="385" t="s">
        <v>730</v>
      </c>
      <c r="C45" s="388" t="s">
        <v>734</v>
      </c>
      <c r="D45" s="388" t="s">
        <v>206</v>
      </c>
      <c r="E45" s="355" t="s">
        <v>702</v>
      </c>
      <c r="F45" s="390" t="s">
        <v>740</v>
      </c>
      <c r="G45" s="392" t="s">
        <v>746</v>
      </c>
      <c r="H45" s="87" t="s">
        <v>272</v>
      </c>
      <c r="I45" s="87" t="s">
        <v>272</v>
      </c>
      <c r="J45" s="87" t="s">
        <v>272</v>
      </c>
      <c r="K45" s="462" t="s">
        <v>763</v>
      </c>
      <c r="L45" s="463"/>
      <c r="M45" s="72" t="s">
        <v>764</v>
      </c>
      <c r="N45" s="70">
        <v>8</v>
      </c>
      <c r="O45" s="87" t="s">
        <v>723</v>
      </c>
      <c r="P45" s="70">
        <v>8</v>
      </c>
      <c r="Q45" s="377" t="s">
        <v>213</v>
      </c>
      <c r="R45" s="71" t="s">
        <v>712</v>
      </c>
      <c r="S45" s="71">
        <v>366</v>
      </c>
      <c r="T45" s="381">
        <v>2965231.86</v>
      </c>
      <c r="U45" s="224" t="s">
        <v>411</v>
      </c>
      <c r="V45" s="224" t="s">
        <v>411</v>
      </c>
      <c r="W45" s="104"/>
      <c r="X45" s="123"/>
      <c r="Y45" s="123"/>
      <c r="Z45" s="123"/>
      <c r="AA45" s="91"/>
      <c r="AB45" s="69"/>
      <c r="AC45" s="70"/>
      <c r="AD45" s="69"/>
      <c r="AE45" s="70"/>
      <c r="AF45" s="69"/>
      <c r="AG45" s="70"/>
      <c r="AH45" s="69"/>
      <c r="AI45" s="70"/>
      <c r="AJ45" s="69"/>
      <c r="AK45" s="69"/>
      <c r="AL45" s="94"/>
      <c r="AM45" s="92"/>
    </row>
    <row r="46" spans="2:43" s="42" customFormat="1" ht="150" x14ac:dyDescent="0.25">
      <c r="B46" s="386" t="s">
        <v>731</v>
      </c>
      <c r="C46" s="389" t="s">
        <v>735</v>
      </c>
      <c r="D46" s="389" t="s">
        <v>118</v>
      </c>
      <c r="E46" s="387" t="s">
        <v>119</v>
      </c>
      <c r="F46" s="391" t="s">
        <v>741</v>
      </c>
      <c r="G46" s="392" t="s">
        <v>748</v>
      </c>
      <c r="H46" s="87" t="s">
        <v>272</v>
      </c>
      <c r="I46" s="87" t="s">
        <v>272</v>
      </c>
      <c r="J46" s="87" t="s">
        <v>272</v>
      </c>
      <c r="K46" s="462" t="s">
        <v>765</v>
      </c>
      <c r="L46" s="463"/>
      <c r="M46" s="72" t="s">
        <v>766</v>
      </c>
      <c r="N46" s="70">
        <v>9</v>
      </c>
      <c r="O46" s="87" t="s">
        <v>723</v>
      </c>
      <c r="P46" s="70">
        <v>9</v>
      </c>
      <c r="Q46" s="378" t="s">
        <v>122</v>
      </c>
      <c r="R46" s="71" t="s">
        <v>712</v>
      </c>
      <c r="S46" s="71">
        <v>366</v>
      </c>
      <c r="T46" s="381">
        <v>319382.40000000002</v>
      </c>
      <c r="U46" s="224" t="s">
        <v>411</v>
      </c>
      <c r="V46" s="224" t="s">
        <v>411</v>
      </c>
      <c r="W46" s="104"/>
      <c r="X46" s="123"/>
      <c r="Y46" s="123"/>
      <c r="Z46" s="123"/>
      <c r="AA46" s="91"/>
      <c r="AB46" s="69"/>
      <c r="AC46" s="70"/>
      <c r="AD46" s="69"/>
      <c r="AE46" s="70"/>
      <c r="AF46" s="69"/>
      <c r="AG46" s="70"/>
      <c r="AH46" s="69"/>
      <c r="AI46" s="70"/>
      <c r="AJ46" s="69"/>
      <c r="AK46" s="69"/>
      <c r="AL46" s="94"/>
      <c r="AM46" s="92"/>
    </row>
    <row r="47" spans="2:43" s="42" customFormat="1" ht="150" x14ac:dyDescent="0.25">
      <c r="B47" s="386" t="s">
        <v>731</v>
      </c>
      <c r="C47" s="387" t="s">
        <v>735</v>
      </c>
      <c r="D47" s="389" t="s">
        <v>185</v>
      </c>
      <c r="E47" s="387" t="s">
        <v>186</v>
      </c>
      <c r="F47" s="391" t="s">
        <v>742</v>
      </c>
      <c r="G47" s="392" t="s">
        <v>749</v>
      </c>
      <c r="H47" s="87" t="s">
        <v>272</v>
      </c>
      <c r="I47" s="87" t="s">
        <v>272</v>
      </c>
      <c r="J47" s="87" t="s">
        <v>272</v>
      </c>
      <c r="K47" s="462" t="s">
        <v>753</v>
      </c>
      <c r="L47" s="463"/>
      <c r="M47" s="72" t="s">
        <v>754</v>
      </c>
      <c r="N47" s="70">
        <v>10</v>
      </c>
      <c r="O47" s="87" t="s">
        <v>723</v>
      </c>
      <c r="P47" s="70">
        <v>10</v>
      </c>
      <c r="Q47" s="379" t="s">
        <v>189</v>
      </c>
      <c r="R47" s="71" t="s">
        <v>712</v>
      </c>
      <c r="S47" s="71">
        <v>366</v>
      </c>
      <c r="T47" s="381">
        <v>10957033.76</v>
      </c>
      <c r="U47" s="224" t="s">
        <v>411</v>
      </c>
      <c r="V47" s="224" t="s">
        <v>411</v>
      </c>
      <c r="W47" s="104"/>
      <c r="X47" s="123"/>
      <c r="Y47" s="123"/>
      <c r="Z47" s="123"/>
      <c r="AA47" s="91"/>
      <c r="AB47" s="69"/>
      <c r="AC47" s="70"/>
      <c r="AD47" s="69"/>
      <c r="AE47" s="70"/>
      <c r="AF47" s="69"/>
      <c r="AG47" s="70"/>
      <c r="AH47" s="69"/>
      <c r="AI47" s="70"/>
      <c r="AJ47" s="69"/>
      <c r="AK47" s="69"/>
      <c r="AL47" s="94"/>
      <c r="AM47" s="92"/>
    </row>
    <row r="48" spans="2:43" s="42" customFormat="1" ht="131.25" x14ac:dyDescent="0.25">
      <c r="B48" s="386" t="s">
        <v>731</v>
      </c>
      <c r="C48" s="387" t="s">
        <v>735</v>
      </c>
      <c r="D48" s="389" t="s">
        <v>185</v>
      </c>
      <c r="E48" s="387" t="s">
        <v>191</v>
      </c>
      <c r="F48" s="391" t="s">
        <v>743</v>
      </c>
      <c r="G48" s="392" t="s">
        <v>750</v>
      </c>
      <c r="H48" s="87" t="s">
        <v>272</v>
      </c>
      <c r="I48" s="87" t="s">
        <v>272</v>
      </c>
      <c r="J48" s="87" t="s">
        <v>272</v>
      </c>
      <c r="K48" s="462" t="s">
        <v>753</v>
      </c>
      <c r="L48" s="463"/>
      <c r="M48" s="72" t="s">
        <v>755</v>
      </c>
      <c r="N48" s="70">
        <v>11</v>
      </c>
      <c r="O48" s="87" t="s">
        <v>723</v>
      </c>
      <c r="P48" s="70">
        <v>11</v>
      </c>
      <c r="Q48" s="379" t="s">
        <v>193</v>
      </c>
      <c r="R48" s="71" t="s">
        <v>712</v>
      </c>
      <c r="S48" s="71">
        <v>366</v>
      </c>
      <c r="T48" s="382">
        <v>570000</v>
      </c>
      <c r="U48" s="224" t="s">
        <v>411</v>
      </c>
      <c r="V48" s="224" t="s">
        <v>411</v>
      </c>
      <c r="W48" s="104"/>
      <c r="X48" s="123"/>
      <c r="Y48" s="123"/>
      <c r="Z48" s="123"/>
      <c r="AA48" s="91"/>
      <c r="AB48" s="69"/>
      <c r="AC48" s="70"/>
      <c r="AD48" s="69"/>
      <c r="AE48" s="70"/>
      <c r="AF48" s="69"/>
      <c r="AG48" s="70"/>
      <c r="AH48" s="69"/>
      <c r="AI48" s="70"/>
      <c r="AJ48" s="69"/>
      <c r="AK48" s="69"/>
      <c r="AL48" s="94"/>
      <c r="AM48" s="92"/>
    </row>
    <row r="49" spans="2:39" s="42" customFormat="1" ht="131.25" x14ac:dyDescent="0.25">
      <c r="B49" s="386" t="s">
        <v>731</v>
      </c>
      <c r="C49" s="387" t="s">
        <v>735</v>
      </c>
      <c r="D49" s="389" t="s">
        <v>185</v>
      </c>
      <c r="E49" s="387" t="s">
        <v>191</v>
      </c>
      <c r="F49" s="391" t="s">
        <v>743</v>
      </c>
      <c r="G49" s="392" t="s">
        <v>751</v>
      </c>
      <c r="H49" s="87" t="s">
        <v>272</v>
      </c>
      <c r="I49" s="87" t="s">
        <v>272</v>
      </c>
      <c r="J49" s="87" t="s">
        <v>272</v>
      </c>
      <c r="K49" s="462" t="s">
        <v>753</v>
      </c>
      <c r="L49" s="463"/>
      <c r="M49" s="72" t="s">
        <v>756</v>
      </c>
      <c r="N49" s="70">
        <v>12</v>
      </c>
      <c r="O49" s="87" t="s">
        <v>723</v>
      </c>
      <c r="P49" s="70">
        <v>12</v>
      </c>
      <c r="Q49" s="379" t="s">
        <v>194</v>
      </c>
      <c r="R49" s="71" t="s">
        <v>712</v>
      </c>
      <c r="S49" s="71">
        <v>366</v>
      </c>
      <c r="T49" s="381">
        <v>1031133.09</v>
      </c>
      <c r="U49" s="224" t="s">
        <v>411</v>
      </c>
      <c r="V49" s="224" t="s">
        <v>411</v>
      </c>
      <c r="W49" s="104"/>
      <c r="X49" s="123"/>
      <c r="Y49" s="123"/>
      <c r="Z49" s="123"/>
      <c r="AA49" s="91"/>
      <c r="AB49" s="69"/>
      <c r="AC49" s="70"/>
      <c r="AD49" s="69"/>
      <c r="AE49" s="70"/>
      <c r="AF49" s="69"/>
      <c r="AG49" s="70"/>
      <c r="AH49" s="69"/>
      <c r="AI49" s="70"/>
      <c r="AJ49" s="69"/>
      <c r="AK49" s="69"/>
      <c r="AL49" s="94"/>
      <c r="AM49" s="92"/>
    </row>
    <row r="50" spans="2:39" s="42" customFormat="1" ht="131.25" x14ac:dyDescent="0.25">
      <c r="B50" s="355" t="s">
        <v>732</v>
      </c>
      <c r="C50" s="387" t="s">
        <v>135</v>
      </c>
      <c r="D50" s="389" t="s">
        <v>136</v>
      </c>
      <c r="E50" s="387" t="s">
        <v>137</v>
      </c>
      <c r="F50" s="387" t="s">
        <v>744</v>
      </c>
      <c r="G50" s="392" t="s">
        <v>752</v>
      </c>
      <c r="H50" s="87" t="s">
        <v>272</v>
      </c>
      <c r="I50" s="87" t="s">
        <v>272</v>
      </c>
      <c r="J50" s="87" t="s">
        <v>272</v>
      </c>
      <c r="K50" s="462" t="s">
        <v>757</v>
      </c>
      <c r="L50" s="463"/>
      <c r="M50" s="72" t="s">
        <v>758</v>
      </c>
      <c r="N50" s="70">
        <v>13</v>
      </c>
      <c r="O50" s="87" t="s">
        <v>723</v>
      </c>
      <c r="P50" s="70">
        <v>13</v>
      </c>
      <c r="Q50" s="380" t="s">
        <v>140</v>
      </c>
      <c r="R50" s="71" t="s">
        <v>712</v>
      </c>
      <c r="S50" s="71">
        <v>366</v>
      </c>
      <c r="T50" s="382">
        <v>2040905.32</v>
      </c>
      <c r="U50" s="224" t="s">
        <v>411</v>
      </c>
      <c r="V50" s="224" t="s">
        <v>411</v>
      </c>
      <c r="W50" s="104"/>
      <c r="X50" s="123"/>
      <c r="Y50" s="123"/>
      <c r="Z50" s="123"/>
      <c r="AA50" s="91"/>
      <c r="AB50" s="69"/>
      <c r="AC50" s="70"/>
      <c r="AD50" s="69"/>
      <c r="AE50" s="70"/>
      <c r="AF50" s="69"/>
      <c r="AG50" s="70"/>
      <c r="AH50" s="69"/>
      <c r="AI50" s="70"/>
      <c r="AJ50" s="69"/>
      <c r="AK50" s="69"/>
      <c r="AL50" s="94"/>
      <c r="AM50" s="92"/>
    </row>
    <row r="51" spans="2:39" s="42" customFormat="1" ht="131.25" x14ac:dyDescent="0.25">
      <c r="B51" s="355" t="s">
        <v>732</v>
      </c>
      <c r="C51" s="387" t="s">
        <v>135</v>
      </c>
      <c r="D51" s="389" t="s">
        <v>136</v>
      </c>
      <c r="E51" s="387" t="s">
        <v>137</v>
      </c>
      <c r="F51" s="387" t="s">
        <v>744</v>
      </c>
      <c r="G51" s="392" t="s">
        <v>752</v>
      </c>
      <c r="H51" s="87" t="s">
        <v>272</v>
      </c>
      <c r="I51" s="87" t="s">
        <v>272</v>
      </c>
      <c r="J51" s="87" t="s">
        <v>272</v>
      </c>
      <c r="K51" s="462" t="s">
        <v>757</v>
      </c>
      <c r="L51" s="463"/>
      <c r="M51" s="72" t="s">
        <v>758</v>
      </c>
      <c r="N51" s="70">
        <v>14</v>
      </c>
      <c r="O51" s="87" t="s">
        <v>723</v>
      </c>
      <c r="P51" s="70">
        <v>14</v>
      </c>
      <c r="Q51" s="380" t="s">
        <v>140</v>
      </c>
      <c r="R51" s="71" t="s">
        <v>728</v>
      </c>
      <c r="S51" s="384">
        <v>30</v>
      </c>
      <c r="T51" s="382">
        <v>1250000</v>
      </c>
      <c r="U51" s="224" t="s">
        <v>411</v>
      </c>
      <c r="V51" s="224" t="s">
        <v>411</v>
      </c>
      <c r="W51" s="104"/>
      <c r="X51" s="123"/>
      <c r="Y51" s="123"/>
      <c r="Z51" s="123"/>
      <c r="AA51" s="91"/>
      <c r="AB51" s="69"/>
      <c r="AC51" s="70"/>
      <c r="AD51" s="69"/>
      <c r="AE51" s="70"/>
      <c r="AF51" s="69"/>
      <c r="AG51" s="70"/>
      <c r="AH51" s="69"/>
      <c r="AI51" s="70"/>
      <c r="AJ51" s="69"/>
      <c r="AK51" s="69"/>
      <c r="AL51" s="94"/>
      <c r="AM51" s="92"/>
    </row>
    <row r="52" spans="2:39" s="42" customFormat="1" ht="96.75" customHeight="1" thickBot="1" x14ac:dyDescent="0.3">
      <c r="C52" s="105"/>
      <c r="D52" s="106"/>
      <c r="E52" s="106"/>
      <c r="F52" s="106"/>
      <c r="G52" s="106"/>
      <c r="H52" s="107"/>
      <c r="I52" s="107"/>
      <c r="J52" s="106"/>
      <c r="K52" s="106"/>
      <c r="L52" s="106"/>
      <c r="M52" s="106"/>
      <c r="N52" s="106"/>
      <c r="O52" s="584" t="s">
        <v>273</v>
      </c>
      <c r="P52" s="585"/>
      <c r="Q52" s="585"/>
      <c r="R52" s="585"/>
      <c r="S52" s="585"/>
      <c r="T52" s="585"/>
      <c r="U52" s="109"/>
      <c r="V52" s="109"/>
      <c r="X52" s="108"/>
      <c r="Y52" s="110"/>
      <c r="Z52" s="111"/>
      <c r="AA52" s="111"/>
      <c r="AB52" s="111"/>
      <c r="AC52" s="111"/>
      <c r="AD52" s="111"/>
      <c r="AE52" s="111"/>
      <c r="AF52" s="574" t="s">
        <v>274</v>
      </c>
      <c r="AG52" s="575"/>
      <c r="AH52" s="575"/>
      <c r="AI52" s="575"/>
      <c r="AJ52" s="575"/>
      <c r="AK52" s="575"/>
      <c r="AL52" s="576"/>
      <c r="AM52" s="160">
        <f>SUM(AM38:AM51)</f>
        <v>0</v>
      </c>
    </row>
    <row r="53" spans="2:39" ht="14.25" customHeight="1" thickBot="1" x14ac:dyDescent="0.3"/>
    <row r="54" spans="2:39" s="42" customFormat="1" ht="96.75" customHeight="1" thickBot="1" x14ac:dyDescent="0.3">
      <c r="C54" s="582" t="s">
        <v>275</v>
      </c>
      <c r="D54" s="577"/>
      <c r="E54" s="577"/>
      <c r="F54" s="577"/>
      <c r="G54" s="577"/>
      <c r="H54" s="577"/>
      <c r="I54" s="577"/>
      <c r="J54" s="577"/>
      <c r="K54" s="577"/>
      <c r="L54" s="577"/>
      <c r="M54" s="583"/>
      <c r="N54" s="577"/>
      <c r="O54" s="577"/>
      <c r="P54" s="577"/>
      <c r="Q54" s="578"/>
      <c r="R54" s="96"/>
      <c r="S54" s="96"/>
      <c r="T54" s="96"/>
      <c r="U54" s="97"/>
      <c r="V54" s="98"/>
      <c r="W54" s="112"/>
      <c r="X54" s="124"/>
      <c r="Y54" s="124"/>
      <c r="Z54" s="124"/>
      <c r="AA54" s="99"/>
      <c r="AB54" s="100"/>
      <c r="AC54" s="101"/>
      <c r="AD54" s="100"/>
      <c r="AE54" s="101"/>
      <c r="AF54" s="100"/>
      <c r="AG54" s="101"/>
      <c r="AH54" s="100"/>
      <c r="AI54" s="101"/>
      <c r="AJ54" s="102"/>
      <c r="AK54" s="101"/>
      <c r="AL54" s="103"/>
      <c r="AM54" s="113"/>
    </row>
    <row r="55" spans="2:39" ht="30.75" customHeight="1" thickBot="1" x14ac:dyDescent="0.3">
      <c r="C55" s="8"/>
      <c r="D55" s="10" t="s">
        <v>223</v>
      </c>
      <c r="E55" s="10"/>
      <c r="F55" s="10"/>
      <c r="G55" s="10"/>
      <c r="H55" s="10"/>
      <c r="I55" s="10"/>
      <c r="J55" s="9"/>
      <c r="K55" s="9"/>
      <c r="L55" s="9"/>
      <c r="M55" s="9"/>
      <c r="N55" s="9"/>
      <c r="O55" s="9"/>
      <c r="P55" s="7"/>
      <c r="Q55" s="7"/>
      <c r="R55" s="7"/>
      <c r="S55" s="7"/>
      <c r="T55" s="7"/>
      <c r="AF55" s="579" t="s">
        <v>276</v>
      </c>
      <c r="AG55" s="580"/>
      <c r="AH55" s="580"/>
      <c r="AI55" s="580"/>
      <c r="AJ55" s="580"/>
      <c r="AK55" s="580"/>
      <c r="AL55" s="581"/>
      <c r="AM55" s="117">
        <f>+AM54+AM52</f>
        <v>0</v>
      </c>
    </row>
    <row r="56" spans="2:39" ht="57" customHeight="1" x14ac:dyDescent="0.25">
      <c r="C56" s="12">
        <v>1</v>
      </c>
      <c r="D56" s="493" t="s">
        <v>452</v>
      </c>
      <c r="E56" s="493"/>
      <c r="F56" s="493"/>
      <c r="G56" s="493"/>
      <c r="H56" s="493"/>
      <c r="I56" s="493"/>
      <c r="J56" s="493"/>
      <c r="K56" s="493"/>
      <c r="L56" s="493"/>
      <c r="M56" s="493"/>
      <c r="N56" s="493"/>
      <c r="O56" s="493"/>
      <c r="P56" s="493"/>
      <c r="Q56" s="493"/>
      <c r="R56" s="493"/>
      <c r="S56" s="493"/>
      <c r="T56" s="493"/>
    </row>
    <row r="57" spans="2:39" ht="57" customHeight="1" x14ac:dyDescent="0.25">
      <c r="C57" s="12">
        <v>2</v>
      </c>
      <c r="D57" s="493" t="s">
        <v>453</v>
      </c>
      <c r="E57" s="493"/>
      <c r="F57" s="493"/>
      <c r="G57" s="493"/>
      <c r="H57" s="493"/>
      <c r="I57" s="493"/>
      <c r="J57" s="493"/>
      <c r="K57" s="493"/>
      <c r="L57" s="493"/>
      <c r="M57" s="493"/>
      <c r="N57" s="493"/>
      <c r="O57" s="493"/>
      <c r="P57" s="493"/>
      <c r="Q57" s="493"/>
      <c r="R57" s="493"/>
      <c r="S57" s="493"/>
      <c r="T57" s="493"/>
    </row>
    <row r="58" spans="2:39" s="13" customFormat="1" ht="76.5" customHeight="1" x14ac:dyDescent="0.25">
      <c r="C58" s="12">
        <v>3</v>
      </c>
      <c r="D58" s="492" t="s">
        <v>699</v>
      </c>
      <c r="E58" s="493"/>
      <c r="F58" s="493"/>
      <c r="G58" s="493"/>
      <c r="H58" s="493"/>
      <c r="I58" s="493"/>
      <c r="J58" s="493"/>
      <c r="K58" s="493"/>
      <c r="L58" s="493"/>
      <c r="M58" s="493"/>
      <c r="N58" s="493"/>
      <c r="O58" s="493"/>
      <c r="P58" s="493"/>
      <c r="Q58" s="493"/>
      <c r="R58" s="493"/>
      <c r="S58" s="493"/>
      <c r="T58" s="493"/>
      <c r="U58" s="89"/>
      <c r="V58" s="89"/>
      <c r="W58" s="115"/>
      <c r="Y58" s="89"/>
      <c r="Z58" s="12"/>
      <c r="AA58" s="12"/>
      <c r="AB58"/>
      <c r="AC58"/>
      <c r="AD58"/>
      <c r="AE58"/>
      <c r="AF58"/>
      <c r="AG58"/>
      <c r="AH58"/>
      <c r="AI58"/>
      <c r="AJ58"/>
    </row>
    <row r="59" spans="2:39" s="13" customFormat="1" ht="33.75" customHeight="1" x14ac:dyDescent="0.25">
      <c r="C59" s="12">
        <v>4</v>
      </c>
      <c r="D59" s="493" t="s">
        <v>277</v>
      </c>
      <c r="E59" s="493"/>
      <c r="F59" s="493"/>
      <c r="G59" s="493"/>
      <c r="H59" s="493"/>
      <c r="I59" s="493"/>
      <c r="J59" s="493"/>
      <c r="K59" s="493"/>
      <c r="L59" s="493"/>
      <c r="M59" s="493"/>
      <c r="N59" s="493"/>
      <c r="O59" s="493"/>
      <c r="P59" s="493"/>
      <c r="Q59" s="493"/>
      <c r="R59" s="493"/>
      <c r="S59" s="493"/>
      <c r="T59" s="493"/>
      <c r="U59" s="89"/>
      <c r="V59" s="89"/>
      <c r="W59" s="115"/>
      <c r="Y59" s="89"/>
      <c r="Z59" s="12"/>
      <c r="AA59" s="12"/>
      <c r="AB59"/>
      <c r="AC59"/>
      <c r="AD59"/>
      <c r="AE59"/>
      <c r="AF59"/>
      <c r="AG59"/>
      <c r="AH59"/>
      <c r="AI59"/>
      <c r="AJ59"/>
    </row>
    <row r="60" spans="2:39" s="13" customFormat="1" ht="24.75" customHeight="1" x14ac:dyDescent="0.25">
      <c r="C60" s="12">
        <v>5</v>
      </c>
      <c r="D60" s="493" t="s">
        <v>431</v>
      </c>
      <c r="E60" s="493"/>
      <c r="F60" s="493"/>
      <c r="G60" s="493"/>
      <c r="H60" s="493"/>
      <c r="I60" s="493"/>
      <c r="J60" s="493"/>
      <c r="K60" s="493"/>
      <c r="L60" s="493"/>
      <c r="M60" s="493"/>
      <c r="N60" s="493"/>
      <c r="O60" s="493"/>
      <c r="P60" s="493"/>
      <c r="Q60" s="493"/>
      <c r="R60" s="493"/>
      <c r="S60" s="493"/>
      <c r="T60" s="493"/>
      <c r="U60" s="89"/>
      <c r="V60" s="89"/>
      <c r="W60" s="115"/>
      <c r="Y60" s="89"/>
      <c r="Z60" s="12"/>
      <c r="AA60" s="12"/>
      <c r="AB60"/>
      <c r="AC60"/>
      <c r="AD60"/>
      <c r="AE60"/>
      <c r="AF60"/>
      <c r="AG60"/>
      <c r="AH60"/>
      <c r="AI60"/>
      <c r="AJ60"/>
    </row>
    <row r="61" spans="2:39" s="13" customFormat="1" ht="25.5" customHeight="1" x14ac:dyDescent="0.25">
      <c r="C61" s="12">
        <v>6</v>
      </c>
      <c r="D61" s="494" t="s">
        <v>432</v>
      </c>
      <c r="E61" s="494"/>
      <c r="F61" s="494"/>
      <c r="G61" s="494"/>
      <c r="H61" s="494"/>
      <c r="I61" s="494"/>
      <c r="J61" s="494"/>
      <c r="K61" s="494"/>
      <c r="L61" s="494"/>
      <c r="M61" s="494"/>
      <c r="N61" s="494"/>
      <c r="O61" s="494"/>
      <c r="P61" s="494"/>
      <c r="Q61" s="494"/>
      <c r="R61" s="494"/>
      <c r="S61" s="494"/>
      <c r="T61" s="494"/>
      <c r="U61" s="89"/>
      <c r="V61" s="89"/>
      <c r="W61" s="116" t="s">
        <v>278</v>
      </c>
      <c r="Y61" s="89"/>
      <c r="Z61" s="12"/>
      <c r="AA61" s="12"/>
      <c r="AB61"/>
      <c r="AC61"/>
      <c r="AD61"/>
      <c r="AE61"/>
      <c r="AF61"/>
      <c r="AG61"/>
      <c r="AH61"/>
      <c r="AI61"/>
      <c r="AJ61"/>
    </row>
    <row r="63" spans="2:39" s="13" customFormat="1" ht="19.5" thickBot="1" x14ac:dyDescent="0.3">
      <c r="C63" s="571" t="s">
        <v>279</v>
      </c>
      <c r="D63" s="571"/>
      <c r="E63" s="571"/>
      <c r="F63" s="571"/>
      <c r="G63" s="571"/>
      <c r="H63" s="571"/>
      <c r="I63" s="571"/>
      <c r="J63" s="571"/>
      <c r="K63" s="571"/>
      <c r="L63" s="571"/>
      <c r="M63" s="571"/>
      <c r="N63" s="571"/>
      <c r="O63" s="571"/>
      <c r="P63" s="571"/>
      <c r="Q63" s="571"/>
      <c r="R63" s="571"/>
      <c r="S63" s="571"/>
      <c r="T63" s="571"/>
      <c r="U63" s="571"/>
      <c r="V63" s="89"/>
      <c r="W63" s="115"/>
      <c r="Y63" s="89"/>
      <c r="Z63" s="12"/>
      <c r="AA63" s="12"/>
      <c r="AB63"/>
      <c r="AC63"/>
      <c r="AD63"/>
      <c r="AE63"/>
      <c r="AF63"/>
      <c r="AG63"/>
      <c r="AH63"/>
      <c r="AI63"/>
      <c r="AJ63"/>
    </row>
    <row r="64" spans="2:39" s="13" customFormat="1" ht="33" customHeight="1" thickBot="1" x14ac:dyDescent="0.3">
      <c r="C64" s="501" t="s">
        <v>280</v>
      </c>
      <c r="D64" s="502"/>
      <c r="E64" s="203">
        <v>9055</v>
      </c>
      <c r="F64" s="394"/>
      <c r="G64" s="394"/>
      <c r="H64" s="394"/>
      <c r="I64" s="394"/>
      <c r="J64" s="394"/>
      <c r="K64" s="394"/>
      <c r="L64" s="394"/>
      <c r="M64" s="394"/>
      <c r="N64" s="204"/>
      <c r="O64" s="205"/>
      <c r="P64" s="206"/>
      <c r="Q64" s="206"/>
      <c r="R64" s="14"/>
      <c r="S64" s="14"/>
      <c r="T64" s="14"/>
      <c r="U64" s="89"/>
      <c r="V64" s="89"/>
      <c r="W64" s="115"/>
      <c r="Y64" s="89"/>
      <c r="Z64" s="12"/>
      <c r="AA64" s="12"/>
      <c r="AB64"/>
      <c r="AC64"/>
      <c r="AD64"/>
      <c r="AE64"/>
      <c r="AF64"/>
      <c r="AG64"/>
      <c r="AH64"/>
      <c r="AI64"/>
      <c r="AJ64"/>
    </row>
    <row r="65" spans="3:36" s="13" customFormat="1" ht="51" customHeight="1" thickBot="1" x14ac:dyDescent="0.3">
      <c r="C65" s="503" t="s">
        <v>281</v>
      </c>
      <c r="D65" s="500"/>
      <c r="E65" s="495" t="s">
        <v>282</v>
      </c>
      <c r="F65" s="496"/>
      <c r="G65" s="496"/>
      <c r="H65" s="496"/>
      <c r="I65" s="496"/>
      <c r="J65" s="500"/>
      <c r="K65" s="495" t="s">
        <v>283</v>
      </c>
      <c r="L65" s="500"/>
      <c r="M65" s="495" t="s">
        <v>429</v>
      </c>
      <c r="N65" s="496"/>
      <c r="O65" s="496"/>
      <c r="P65" s="486" t="s">
        <v>430</v>
      </c>
      <c r="Q65" s="487"/>
      <c r="S65"/>
      <c r="T65"/>
      <c r="U65" s="89"/>
      <c r="V65" s="89"/>
      <c r="W65" s="115"/>
      <c r="Y65" s="89"/>
      <c r="Z65" s="12"/>
      <c r="AA65" s="12"/>
      <c r="AB65"/>
      <c r="AC65"/>
      <c r="AD65"/>
      <c r="AE65"/>
      <c r="AF65"/>
      <c r="AG65"/>
      <c r="AH65"/>
      <c r="AI65"/>
      <c r="AJ65"/>
    </row>
    <row r="66" spans="3:36" s="13" customFormat="1" ht="51" customHeight="1" thickBot="1" x14ac:dyDescent="0.3">
      <c r="C66" s="395" t="s">
        <v>284</v>
      </c>
      <c r="D66" s="396" t="s">
        <v>285</v>
      </c>
      <c r="E66" s="497" t="s">
        <v>286</v>
      </c>
      <c r="F66" s="498"/>
      <c r="G66" s="397"/>
      <c r="H66" s="497" t="s">
        <v>287</v>
      </c>
      <c r="I66" s="499"/>
      <c r="J66" s="498"/>
      <c r="K66" s="398" t="s">
        <v>288</v>
      </c>
      <c r="L66" s="398" t="s">
        <v>289</v>
      </c>
      <c r="M66" s="497" t="s">
        <v>290</v>
      </c>
      <c r="N66" s="498"/>
      <c r="O66" s="398" t="s">
        <v>291</v>
      </c>
      <c r="P66" s="396" t="s">
        <v>417</v>
      </c>
      <c r="Q66" s="396" t="s">
        <v>418</v>
      </c>
      <c r="S66"/>
      <c r="T66"/>
      <c r="U66" s="89"/>
      <c r="V66" s="89"/>
      <c r="W66" s="115"/>
      <c r="Y66" s="89"/>
      <c r="Z66" s="12"/>
      <c r="AA66" s="12"/>
      <c r="AB66"/>
      <c r="AC66"/>
      <c r="AD66"/>
      <c r="AE66"/>
      <c r="AF66"/>
      <c r="AG66"/>
      <c r="AH66"/>
      <c r="AI66"/>
      <c r="AJ66"/>
    </row>
    <row r="67" spans="3:36" s="13" customFormat="1" ht="51" customHeight="1" x14ac:dyDescent="0.25">
      <c r="C67" s="406" t="s">
        <v>723</v>
      </c>
      <c r="D67" s="400" t="s">
        <v>724</v>
      </c>
      <c r="E67" s="586">
        <v>503</v>
      </c>
      <c r="F67" s="587">
        <v>2773</v>
      </c>
      <c r="G67" s="588">
        <v>2773</v>
      </c>
      <c r="H67" s="456">
        <f>E67</f>
        <v>503</v>
      </c>
      <c r="I67" s="457"/>
      <c r="J67" s="458"/>
      <c r="K67" s="399">
        <v>243</v>
      </c>
      <c r="L67" s="399">
        <v>260</v>
      </c>
      <c r="M67" s="569">
        <v>0.3499005964214712</v>
      </c>
      <c r="N67" s="570"/>
      <c r="O67" s="436">
        <v>0.6500994035785288</v>
      </c>
      <c r="P67" s="399">
        <v>176</v>
      </c>
      <c r="Q67" s="399">
        <v>327</v>
      </c>
      <c r="S67"/>
      <c r="T67"/>
      <c r="U67" s="89"/>
      <c r="V67" s="89"/>
      <c r="W67" s="115"/>
      <c r="Y67" s="89"/>
      <c r="Z67" s="12"/>
      <c r="AA67" s="12"/>
      <c r="AB67"/>
      <c r="AC67"/>
      <c r="AD67"/>
      <c r="AE67"/>
      <c r="AF67"/>
      <c r="AG67"/>
      <c r="AH67"/>
      <c r="AI67"/>
      <c r="AJ67"/>
    </row>
    <row r="68" spans="3:36" s="13" customFormat="1" ht="51" customHeight="1" x14ac:dyDescent="0.25">
      <c r="C68" s="406" t="s">
        <v>723</v>
      </c>
      <c r="D68" s="401" t="s">
        <v>63</v>
      </c>
      <c r="E68" s="489">
        <v>1289</v>
      </c>
      <c r="F68" s="490">
        <v>3700</v>
      </c>
      <c r="G68" s="491">
        <v>3700</v>
      </c>
      <c r="H68" s="456">
        <f t="shared" ref="H68:H80" si="0">E68</f>
        <v>1289</v>
      </c>
      <c r="I68" s="457"/>
      <c r="J68" s="458"/>
      <c r="K68" s="399">
        <v>622</v>
      </c>
      <c r="L68" s="399">
        <v>667</v>
      </c>
      <c r="M68" s="569">
        <v>0.34988363072148954</v>
      </c>
      <c r="N68" s="570"/>
      <c r="O68" s="436">
        <v>0.65011636927851046</v>
      </c>
      <c r="P68" s="399">
        <v>451</v>
      </c>
      <c r="Q68" s="399">
        <v>838</v>
      </c>
      <c r="S68"/>
      <c r="T68"/>
      <c r="U68" s="89"/>
      <c r="V68" s="89"/>
      <c r="W68" s="115"/>
      <c r="Y68" s="89"/>
      <c r="Z68" s="12"/>
      <c r="AA68" s="12"/>
      <c r="AB68"/>
      <c r="AC68"/>
      <c r="AD68"/>
      <c r="AE68"/>
      <c r="AF68"/>
      <c r="AG68"/>
      <c r="AH68"/>
      <c r="AI68"/>
      <c r="AJ68"/>
    </row>
    <row r="69" spans="3:36" s="13" customFormat="1" ht="51" customHeight="1" x14ac:dyDescent="0.25">
      <c r="C69" s="406" t="s">
        <v>723</v>
      </c>
      <c r="D69" s="401" t="s">
        <v>725</v>
      </c>
      <c r="E69" s="489">
        <v>1107</v>
      </c>
      <c r="F69" s="490">
        <v>5041</v>
      </c>
      <c r="G69" s="491">
        <v>5041</v>
      </c>
      <c r="H69" s="456">
        <f t="shared" si="0"/>
        <v>1107</v>
      </c>
      <c r="I69" s="457"/>
      <c r="J69" s="458"/>
      <c r="K69" s="399">
        <v>452</v>
      </c>
      <c r="L69" s="399">
        <v>655</v>
      </c>
      <c r="M69" s="569">
        <v>0.29629629629629628</v>
      </c>
      <c r="N69" s="570"/>
      <c r="O69" s="436">
        <v>0.70370370370370372</v>
      </c>
      <c r="P69" s="399">
        <v>328</v>
      </c>
      <c r="Q69" s="399">
        <v>779</v>
      </c>
      <c r="S69"/>
      <c r="T69"/>
      <c r="U69" s="89"/>
      <c r="V69" s="89"/>
      <c r="W69" s="115"/>
      <c r="Y69" s="89"/>
      <c r="Z69" s="12"/>
      <c r="AA69" s="12"/>
      <c r="AB69"/>
      <c r="AC69"/>
      <c r="AD69"/>
      <c r="AE69"/>
      <c r="AF69"/>
      <c r="AG69"/>
      <c r="AH69"/>
      <c r="AI69"/>
      <c r="AJ69"/>
    </row>
    <row r="70" spans="3:36" s="13" customFormat="1" ht="51" customHeight="1" x14ac:dyDescent="0.25">
      <c r="C70" s="406" t="s">
        <v>723</v>
      </c>
      <c r="D70" s="401" t="s">
        <v>726</v>
      </c>
      <c r="E70" s="489">
        <v>1539</v>
      </c>
      <c r="F70" s="490"/>
      <c r="G70" s="491"/>
      <c r="H70" s="456">
        <f t="shared" si="0"/>
        <v>1539</v>
      </c>
      <c r="I70" s="457"/>
      <c r="J70" s="458"/>
      <c r="K70" s="399">
        <v>743</v>
      </c>
      <c r="L70" s="399">
        <v>796</v>
      </c>
      <c r="M70" s="569">
        <v>0.35022742040285898</v>
      </c>
      <c r="N70" s="570"/>
      <c r="O70" s="436">
        <v>0.64977257959714096</v>
      </c>
      <c r="P70" s="399">
        <v>539</v>
      </c>
      <c r="Q70" s="399">
        <v>1000</v>
      </c>
      <c r="S70"/>
      <c r="T70"/>
      <c r="U70" s="89"/>
      <c r="V70" s="89"/>
      <c r="W70" s="115"/>
      <c r="Y70" s="89"/>
      <c r="Z70" s="12"/>
      <c r="AA70" s="12"/>
      <c r="AB70"/>
      <c r="AC70"/>
      <c r="AD70"/>
      <c r="AE70"/>
      <c r="AF70"/>
      <c r="AG70"/>
      <c r="AH70"/>
      <c r="AI70"/>
      <c r="AJ70"/>
    </row>
    <row r="71" spans="3:36" s="13" customFormat="1" ht="51" customHeight="1" x14ac:dyDescent="0.25">
      <c r="C71" s="406" t="s">
        <v>723</v>
      </c>
      <c r="D71" s="401" t="s">
        <v>727</v>
      </c>
      <c r="E71" s="489">
        <v>740</v>
      </c>
      <c r="F71" s="490"/>
      <c r="G71" s="491"/>
      <c r="H71" s="456">
        <f t="shared" si="0"/>
        <v>740</v>
      </c>
      <c r="I71" s="457"/>
      <c r="J71" s="458"/>
      <c r="K71" s="399">
        <v>412</v>
      </c>
      <c r="L71" s="399">
        <v>328</v>
      </c>
      <c r="M71" s="569">
        <v>0.5486486486486486</v>
      </c>
      <c r="N71" s="570"/>
      <c r="O71" s="436">
        <v>0.45135135135135135</v>
      </c>
      <c r="P71" s="399">
        <v>406</v>
      </c>
      <c r="Q71" s="399">
        <v>334</v>
      </c>
      <c r="S71"/>
      <c r="T71"/>
      <c r="U71" s="89"/>
      <c r="V71" s="89"/>
      <c r="W71" s="115"/>
      <c r="Y71" s="89"/>
      <c r="Z71" s="12"/>
      <c r="AA71" s="12"/>
      <c r="AB71"/>
      <c r="AC71"/>
      <c r="AD71"/>
      <c r="AE71"/>
      <c r="AF71"/>
      <c r="AG71"/>
      <c r="AH71"/>
      <c r="AI71"/>
      <c r="AJ71"/>
    </row>
    <row r="72" spans="3:36" s="13" customFormat="1" ht="51" customHeight="1" x14ac:dyDescent="0.25">
      <c r="C72" s="406" t="s">
        <v>723</v>
      </c>
      <c r="D72" s="402" t="s">
        <v>176</v>
      </c>
      <c r="E72" s="489">
        <v>9055</v>
      </c>
      <c r="F72" s="490"/>
      <c r="G72" s="491"/>
      <c r="H72" s="456">
        <f t="shared" si="0"/>
        <v>9055</v>
      </c>
      <c r="I72" s="457"/>
      <c r="J72" s="458"/>
      <c r="K72" s="399">
        <v>4370</v>
      </c>
      <c r="L72" s="399">
        <v>4685</v>
      </c>
      <c r="M72" s="569">
        <v>0.35019326339039203</v>
      </c>
      <c r="N72" s="570"/>
      <c r="O72" s="436">
        <v>0.64980673660960797</v>
      </c>
      <c r="P72" s="399">
        <v>3171</v>
      </c>
      <c r="Q72" s="399">
        <v>5884</v>
      </c>
      <c r="S72"/>
      <c r="T72"/>
      <c r="U72" s="89"/>
      <c r="V72" s="89"/>
      <c r="W72" s="115"/>
      <c r="Y72" s="89"/>
      <c r="Z72" s="12"/>
      <c r="AA72" s="12"/>
      <c r="AB72"/>
      <c r="AC72"/>
      <c r="AD72"/>
      <c r="AE72"/>
      <c r="AF72"/>
      <c r="AG72"/>
      <c r="AH72"/>
      <c r="AI72"/>
      <c r="AJ72"/>
    </row>
    <row r="73" spans="3:36" s="13" customFormat="1" ht="51" customHeight="1" x14ac:dyDescent="0.25">
      <c r="C73" s="406" t="s">
        <v>723</v>
      </c>
      <c r="D73" s="402" t="s">
        <v>112</v>
      </c>
      <c r="E73" s="489">
        <v>9055</v>
      </c>
      <c r="F73" s="490"/>
      <c r="G73" s="491"/>
      <c r="H73" s="456">
        <f t="shared" si="0"/>
        <v>9055</v>
      </c>
      <c r="I73" s="457"/>
      <c r="J73" s="458"/>
      <c r="K73" s="399">
        <v>4370</v>
      </c>
      <c r="L73" s="399">
        <v>4685</v>
      </c>
      <c r="M73" s="569">
        <v>0.35019326339039203</v>
      </c>
      <c r="N73" s="570"/>
      <c r="O73" s="436">
        <v>0.64980673660960797</v>
      </c>
      <c r="P73" s="399">
        <v>3171</v>
      </c>
      <c r="Q73" s="399">
        <v>5884</v>
      </c>
      <c r="S73"/>
      <c r="T73"/>
      <c r="U73" s="89"/>
      <c r="V73" s="89"/>
      <c r="W73" s="115"/>
      <c r="Y73" s="89"/>
      <c r="Z73" s="12"/>
      <c r="AA73" s="12"/>
      <c r="AB73"/>
      <c r="AC73"/>
      <c r="AD73"/>
      <c r="AE73"/>
      <c r="AF73"/>
      <c r="AG73"/>
      <c r="AH73"/>
      <c r="AI73"/>
      <c r="AJ73"/>
    </row>
    <row r="74" spans="3:36" s="13" customFormat="1" ht="60" x14ac:dyDescent="0.25">
      <c r="C74" s="406" t="s">
        <v>723</v>
      </c>
      <c r="D74" s="403" t="s">
        <v>213</v>
      </c>
      <c r="E74" s="489">
        <v>9055</v>
      </c>
      <c r="F74" s="490"/>
      <c r="G74" s="491"/>
      <c r="H74" s="456">
        <f t="shared" si="0"/>
        <v>9055</v>
      </c>
      <c r="I74" s="457"/>
      <c r="J74" s="458"/>
      <c r="K74" s="399">
        <v>4370</v>
      </c>
      <c r="L74" s="399">
        <v>4685</v>
      </c>
      <c r="M74" s="569">
        <v>0.35019326339039203</v>
      </c>
      <c r="N74" s="570"/>
      <c r="O74" s="436">
        <v>0.64980673660960797</v>
      </c>
      <c r="P74" s="399">
        <v>3171</v>
      </c>
      <c r="Q74" s="399">
        <v>5884</v>
      </c>
      <c r="S74"/>
      <c r="T74"/>
      <c r="U74" s="89"/>
      <c r="V74" s="89"/>
      <c r="W74" s="115"/>
      <c r="Y74" s="89"/>
      <c r="Z74" s="12"/>
      <c r="AA74" s="12"/>
      <c r="AB74"/>
      <c r="AC74"/>
      <c r="AD74"/>
      <c r="AE74"/>
      <c r="AF74"/>
      <c r="AG74"/>
      <c r="AH74"/>
      <c r="AI74"/>
      <c r="AJ74"/>
    </row>
    <row r="75" spans="3:36" s="13" customFormat="1" ht="51" customHeight="1" x14ac:dyDescent="0.25">
      <c r="C75" s="406" t="s">
        <v>723</v>
      </c>
      <c r="D75" s="404" t="s">
        <v>122</v>
      </c>
      <c r="E75" s="489">
        <v>9055</v>
      </c>
      <c r="F75" s="490"/>
      <c r="G75" s="491"/>
      <c r="H75" s="456">
        <f t="shared" si="0"/>
        <v>9055</v>
      </c>
      <c r="I75" s="457"/>
      <c r="J75" s="458"/>
      <c r="K75" s="399">
        <v>4370</v>
      </c>
      <c r="L75" s="399">
        <v>4685</v>
      </c>
      <c r="M75" s="569">
        <v>0.35019326339039203</v>
      </c>
      <c r="N75" s="570"/>
      <c r="O75" s="436">
        <v>0.64980673660960797</v>
      </c>
      <c r="P75" s="399">
        <v>3171</v>
      </c>
      <c r="Q75" s="399">
        <v>5884</v>
      </c>
      <c r="S75"/>
      <c r="T75"/>
      <c r="U75" s="89"/>
      <c r="V75" s="89"/>
      <c r="W75" s="115"/>
      <c r="Y75" s="89"/>
      <c r="Z75" s="12"/>
      <c r="AA75" s="12"/>
      <c r="AB75"/>
      <c r="AC75"/>
      <c r="AD75"/>
      <c r="AE75"/>
      <c r="AF75"/>
      <c r="AG75"/>
      <c r="AH75"/>
      <c r="AI75"/>
      <c r="AJ75"/>
    </row>
    <row r="76" spans="3:36" s="13" customFormat="1" ht="51" customHeight="1" x14ac:dyDescent="0.25">
      <c r="C76" s="406" t="s">
        <v>723</v>
      </c>
      <c r="D76" s="404" t="s">
        <v>189</v>
      </c>
      <c r="E76" s="489">
        <v>9055</v>
      </c>
      <c r="F76" s="490"/>
      <c r="G76" s="491"/>
      <c r="H76" s="456">
        <f t="shared" si="0"/>
        <v>9055</v>
      </c>
      <c r="I76" s="457"/>
      <c r="J76" s="458"/>
      <c r="K76" s="399">
        <v>4370</v>
      </c>
      <c r="L76" s="399">
        <v>4685</v>
      </c>
      <c r="M76" s="569">
        <v>0.35019326339039203</v>
      </c>
      <c r="N76" s="570"/>
      <c r="O76" s="436">
        <v>0.64980673660960797</v>
      </c>
      <c r="P76" s="399">
        <v>3171</v>
      </c>
      <c r="Q76" s="399">
        <v>5884</v>
      </c>
      <c r="S76"/>
      <c r="T76"/>
      <c r="U76" s="89"/>
      <c r="V76" s="89"/>
      <c r="W76" s="115"/>
      <c r="Y76" s="89"/>
      <c r="Z76" s="12"/>
      <c r="AA76" s="12"/>
      <c r="AB76"/>
      <c r="AC76"/>
      <c r="AD76"/>
      <c r="AE76"/>
      <c r="AF76"/>
      <c r="AG76"/>
      <c r="AH76"/>
      <c r="AI76"/>
      <c r="AJ76"/>
    </row>
    <row r="77" spans="3:36" s="13" customFormat="1" ht="51" customHeight="1" x14ac:dyDescent="0.25">
      <c r="C77" s="406" t="s">
        <v>723</v>
      </c>
      <c r="D77" s="404" t="s">
        <v>193</v>
      </c>
      <c r="E77" s="489">
        <v>9055</v>
      </c>
      <c r="F77" s="490"/>
      <c r="G77" s="491"/>
      <c r="H77" s="456">
        <f t="shared" si="0"/>
        <v>9055</v>
      </c>
      <c r="I77" s="457"/>
      <c r="J77" s="458"/>
      <c r="K77" s="399">
        <v>4370</v>
      </c>
      <c r="L77" s="399">
        <v>4685</v>
      </c>
      <c r="M77" s="569">
        <v>0.35019326339039203</v>
      </c>
      <c r="N77" s="570"/>
      <c r="O77" s="436">
        <v>0.64980673660960797</v>
      </c>
      <c r="P77" s="399">
        <v>3171</v>
      </c>
      <c r="Q77" s="399">
        <v>5884</v>
      </c>
      <c r="S77"/>
      <c r="T77"/>
      <c r="U77" s="89"/>
      <c r="V77" s="89"/>
      <c r="W77" s="115"/>
      <c r="Y77" s="89"/>
      <c r="Z77" s="12"/>
      <c r="AA77" s="12"/>
      <c r="AB77"/>
      <c r="AC77"/>
      <c r="AD77"/>
      <c r="AE77"/>
      <c r="AF77"/>
      <c r="AG77"/>
      <c r="AH77"/>
      <c r="AI77"/>
      <c r="AJ77"/>
    </row>
    <row r="78" spans="3:36" s="13" customFormat="1" ht="45" x14ac:dyDescent="0.25">
      <c r="C78" s="406" t="s">
        <v>723</v>
      </c>
      <c r="D78" s="404" t="s">
        <v>194</v>
      </c>
      <c r="E78" s="489">
        <v>9055</v>
      </c>
      <c r="F78" s="490"/>
      <c r="G78" s="491"/>
      <c r="H78" s="456">
        <f t="shared" si="0"/>
        <v>9055</v>
      </c>
      <c r="I78" s="457"/>
      <c r="J78" s="458"/>
      <c r="K78" s="399">
        <v>4370</v>
      </c>
      <c r="L78" s="399">
        <v>4685</v>
      </c>
      <c r="M78" s="569">
        <v>0.35019326339039203</v>
      </c>
      <c r="N78" s="570"/>
      <c r="O78" s="436">
        <v>0.64980673660960797</v>
      </c>
      <c r="P78" s="399">
        <v>3171</v>
      </c>
      <c r="Q78" s="399">
        <v>5884</v>
      </c>
      <c r="S78"/>
      <c r="T78"/>
      <c r="U78" s="89"/>
      <c r="V78" s="89"/>
      <c r="W78" s="115"/>
      <c r="Y78" s="89"/>
      <c r="Z78" s="12"/>
      <c r="AA78" s="12"/>
      <c r="AB78"/>
      <c r="AC78"/>
      <c r="AD78"/>
      <c r="AE78"/>
      <c r="AF78"/>
      <c r="AG78"/>
      <c r="AH78"/>
      <c r="AI78"/>
      <c r="AJ78"/>
    </row>
    <row r="79" spans="3:36" s="13" customFormat="1" ht="51" customHeight="1" x14ac:dyDescent="0.25">
      <c r="C79" s="406" t="s">
        <v>723</v>
      </c>
      <c r="D79" s="405" t="s">
        <v>140</v>
      </c>
      <c r="E79" s="489">
        <v>9055</v>
      </c>
      <c r="F79" s="490"/>
      <c r="G79" s="491"/>
      <c r="H79" s="456">
        <f t="shared" si="0"/>
        <v>9055</v>
      </c>
      <c r="I79" s="457"/>
      <c r="J79" s="458"/>
      <c r="K79" s="399">
        <v>4370</v>
      </c>
      <c r="L79" s="399">
        <v>4685</v>
      </c>
      <c r="M79" s="569">
        <v>0.35019326339039203</v>
      </c>
      <c r="N79" s="570"/>
      <c r="O79" s="436">
        <v>0.64980673660960797</v>
      </c>
      <c r="P79" s="399">
        <v>3171</v>
      </c>
      <c r="Q79" s="399">
        <v>5884</v>
      </c>
      <c r="S79"/>
      <c r="T79"/>
      <c r="U79" s="89"/>
      <c r="V79" s="89"/>
      <c r="W79" s="115"/>
      <c r="Y79" s="89"/>
      <c r="Z79" s="12"/>
      <c r="AA79" s="12"/>
      <c r="AB79"/>
      <c r="AC79"/>
      <c r="AD79"/>
      <c r="AE79"/>
      <c r="AF79"/>
      <c r="AG79"/>
      <c r="AH79"/>
      <c r="AI79"/>
      <c r="AJ79"/>
    </row>
    <row r="80" spans="3:36" s="13" customFormat="1" ht="47.25" customHeight="1" x14ac:dyDescent="0.25">
      <c r="C80" s="406" t="s">
        <v>723</v>
      </c>
      <c r="D80" s="405" t="s">
        <v>140</v>
      </c>
      <c r="E80" s="489">
        <v>3436</v>
      </c>
      <c r="F80" s="490"/>
      <c r="G80" s="491"/>
      <c r="H80" s="456">
        <f t="shared" si="0"/>
        <v>3436</v>
      </c>
      <c r="I80" s="457"/>
      <c r="J80" s="458"/>
      <c r="K80" s="399">
        <v>1398</v>
      </c>
      <c r="L80" s="399">
        <v>2038</v>
      </c>
      <c r="M80" s="569">
        <v>0.34924330616996507</v>
      </c>
      <c r="N80" s="570"/>
      <c r="O80" s="436">
        <v>0.65075669383003487</v>
      </c>
      <c r="P80" s="399">
        <v>1200</v>
      </c>
      <c r="Q80" s="399">
        <v>2236</v>
      </c>
      <c r="S80"/>
      <c r="T80"/>
      <c r="U80" s="89"/>
      <c r="V80" s="89"/>
      <c r="W80" s="115"/>
      <c r="Y80" s="89"/>
      <c r="Z80" s="12"/>
      <c r="AA80" s="12"/>
      <c r="AB80"/>
      <c r="AC80"/>
      <c r="AD80"/>
      <c r="AE80"/>
      <c r="AF80"/>
      <c r="AG80"/>
      <c r="AH80"/>
      <c r="AI80"/>
      <c r="AJ80"/>
    </row>
    <row r="82" spans="3:36" x14ac:dyDescent="0.25">
      <c r="S82" s="156"/>
      <c r="T82" s="156"/>
    </row>
    <row r="83" spans="3:36" s="13" customFormat="1" x14ac:dyDescent="0.25">
      <c r="C83"/>
      <c r="D83" s="207" t="s">
        <v>292</v>
      </c>
      <c r="E83" s="207"/>
      <c r="F83" s="207"/>
      <c r="G83" s="207"/>
      <c r="H83" s="207"/>
      <c r="I83" s="207"/>
      <c r="J83"/>
      <c r="K83"/>
      <c r="L83"/>
      <c r="M83"/>
      <c r="N83"/>
      <c r="O83" s="89"/>
      <c r="P83"/>
      <c r="Q83"/>
      <c r="R83"/>
      <c r="S83" s="155"/>
      <c r="T83" s="155"/>
      <c r="U83" s="89"/>
      <c r="V83" s="89"/>
      <c r="W83" s="115"/>
      <c r="Y83" s="89"/>
      <c r="Z83" s="12"/>
      <c r="AA83" s="12"/>
      <c r="AB83"/>
      <c r="AC83"/>
      <c r="AD83"/>
      <c r="AE83"/>
      <c r="AF83"/>
      <c r="AG83"/>
      <c r="AH83"/>
      <c r="AI83"/>
      <c r="AJ83"/>
    </row>
    <row r="84" spans="3:36" s="13" customFormat="1" x14ac:dyDescent="0.25">
      <c r="C84" s="208" t="s">
        <v>293</v>
      </c>
      <c r="D84"/>
      <c r="E84"/>
      <c r="F84"/>
      <c r="G84"/>
      <c r="H84"/>
      <c r="I84"/>
      <c r="J84"/>
      <c r="K84"/>
      <c r="L84"/>
      <c r="M84"/>
      <c r="N84"/>
      <c r="O84" s="89"/>
      <c r="P84"/>
      <c r="Q84"/>
      <c r="R84"/>
      <c r="U84" s="89"/>
      <c r="V84" s="89"/>
      <c r="W84" s="115"/>
      <c r="Y84" s="89"/>
      <c r="Z84" s="12"/>
      <c r="AA84" s="12"/>
      <c r="AB84"/>
      <c r="AC84"/>
      <c r="AD84"/>
      <c r="AE84"/>
      <c r="AF84"/>
      <c r="AG84"/>
      <c r="AH84"/>
      <c r="AI84"/>
      <c r="AJ84"/>
    </row>
    <row r="85" spans="3:36" ht="15" customHeight="1" x14ac:dyDescent="0.25">
      <c r="C85" s="12">
        <v>1</v>
      </c>
      <c r="D85" s="492" t="s">
        <v>423</v>
      </c>
      <c r="E85" s="492"/>
      <c r="F85" s="492"/>
      <c r="G85" s="492"/>
      <c r="H85" s="492"/>
      <c r="I85" s="492"/>
      <c r="J85" s="492"/>
      <c r="K85" s="492"/>
      <c r="L85" s="492"/>
      <c r="M85" s="492"/>
      <c r="N85" s="492"/>
      <c r="O85" s="492"/>
      <c r="P85" s="492"/>
      <c r="Q85" s="492"/>
      <c r="R85" s="492"/>
      <c r="S85" s="13"/>
      <c r="T85" s="13"/>
    </row>
    <row r="86" spans="3:36" ht="15" customHeight="1" x14ac:dyDescent="0.25">
      <c r="C86" s="12">
        <v>2</v>
      </c>
      <c r="D86" s="488" t="s">
        <v>413</v>
      </c>
      <c r="E86" s="488"/>
      <c r="F86" s="488"/>
      <c r="G86" s="488"/>
      <c r="H86" s="488"/>
      <c r="I86" s="488"/>
      <c r="J86" s="488"/>
      <c r="K86" s="488"/>
      <c r="L86" s="488"/>
      <c r="M86" s="488"/>
      <c r="N86" s="488"/>
      <c r="O86" s="488"/>
      <c r="P86" s="488"/>
      <c r="Q86" s="488"/>
      <c r="R86" s="488"/>
      <c r="S86" s="155"/>
      <c r="T86" s="155"/>
    </row>
    <row r="87" spans="3:36" x14ac:dyDescent="0.25">
      <c r="C87" s="12">
        <v>3</v>
      </c>
      <c r="D87" s="485" t="s">
        <v>412</v>
      </c>
      <c r="E87" s="485"/>
      <c r="F87" s="485"/>
      <c r="G87" s="485"/>
      <c r="H87" s="485"/>
      <c r="I87" s="485"/>
      <c r="J87" s="485"/>
      <c r="K87" s="485"/>
      <c r="L87" s="485"/>
      <c r="M87" s="485"/>
      <c r="N87" s="485"/>
      <c r="O87" s="485"/>
      <c r="P87" s="485"/>
      <c r="Q87" s="485"/>
      <c r="R87" s="485"/>
      <c r="S87" s="8"/>
      <c r="T87" s="8"/>
    </row>
    <row r="88" spans="3:36" x14ac:dyDescent="0.25">
      <c r="C88" s="12">
        <v>4</v>
      </c>
      <c r="D88" s="485" t="s">
        <v>294</v>
      </c>
      <c r="E88" s="485"/>
      <c r="F88" s="485"/>
      <c r="G88" s="485"/>
      <c r="H88" s="485"/>
      <c r="I88" s="485"/>
      <c r="J88" s="485"/>
      <c r="K88" s="485"/>
      <c r="L88" s="485"/>
      <c r="M88" s="485"/>
      <c r="N88" s="485"/>
      <c r="O88" s="485"/>
      <c r="P88" s="485"/>
      <c r="Q88" s="485"/>
      <c r="R88" s="485"/>
      <c r="S88" s="8"/>
      <c r="T88" s="8"/>
    </row>
    <row r="89" spans="3:36" ht="15" customHeight="1" x14ac:dyDescent="0.25">
      <c r="C89" s="12">
        <v>5</v>
      </c>
      <c r="D89" s="488" t="s">
        <v>295</v>
      </c>
      <c r="E89" s="488"/>
      <c r="F89" s="488"/>
      <c r="G89" s="488"/>
      <c r="H89" s="488"/>
      <c r="I89" s="488"/>
      <c r="J89" s="488"/>
      <c r="K89" s="488"/>
      <c r="L89" s="488"/>
      <c r="M89" s="488"/>
      <c r="N89" s="488"/>
      <c r="O89" s="488"/>
      <c r="P89" s="488"/>
      <c r="Q89" s="488"/>
      <c r="R89" s="488"/>
      <c r="S89" s="107"/>
      <c r="T89" s="107"/>
    </row>
    <row r="90" spans="3:36" x14ac:dyDescent="0.25">
      <c r="C90" s="8"/>
      <c r="D90" s="8"/>
      <c r="E90" s="8"/>
      <c r="F90" s="8"/>
      <c r="G90" s="8"/>
      <c r="H90" s="8"/>
      <c r="I90" s="8"/>
      <c r="J90" s="8"/>
      <c r="K90" s="8"/>
      <c r="L90" s="8"/>
      <c r="M90" s="8"/>
      <c r="N90" s="8"/>
      <c r="O90" s="167"/>
      <c r="P90" s="562"/>
      <c r="Q90" s="562"/>
      <c r="R90" s="562"/>
      <c r="S90" s="107"/>
      <c r="T90" s="107"/>
    </row>
    <row r="91" spans="3:36" ht="15.75" x14ac:dyDescent="0.25">
      <c r="C91" s="8"/>
      <c r="D91" s="563" t="s">
        <v>767</v>
      </c>
      <c r="E91" s="564"/>
      <c r="F91" s="407"/>
      <c r="G91" s="407"/>
      <c r="H91" s="407"/>
      <c r="I91" s="407"/>
      <c r="J91" s="408">
        <v>9055</v>
      </c>
      <c r="K91" s="408"/>
      <c r="L91" s="408"/>
      <c r="M91" s="408"/>
      <c r="N91" s="409"/>
      <c r="O91" s="410"/>
      <c r="P91" s="206"/>
      <c r="Q91" s="206"/>
      <c r="R91" s="411"/>
      <c r="S91" s="166"/>
      <c r="T91" s="166"/>
    </row>
    <row r="92" spans="3:36" ht="23.25" customHeight="1" x14ac:dyDescent="0.25">
      <c r="C92" s="8"/>
      <c r="D92" s="456" t="s">
        <v>281</v>
      </c>
      <c r="E92" s="457"/>
      <c r="F92" s="457"/>
      <c r="G92" s="457"/>
      <c r="H92" s="458"/>
      <c r="I92" s="456" t="s">
        <v>414</v>
      </c>
      <c r="J92" s="457"/>
      <c r="K92" s="457"/>
      <c r="L92" s="457"/>
      <c r="M92" s="457"/>
      <c r="N92" s="458"/>
      <c r="O92" s="560"/>
      <c r="P92" s="560" t="s">
        <v>299</v>
      </c>
      <c r="Q92" s="398"/>
      <c r="R92" s="560" t="s">
        <v>296</v>
      </c>
    </row>
    <row r="93" spans="3:36" ht="64.5" customHeight="1" x14ac:dyDescent="0.25">
      <c r="C93" s="8"/>
      <c r="D93" s="456" t="s">
        <v>284</v>
      </c>
      <c r="E93" s="458"/>
      <c r="F93" s="497" t="s">
        <v>285</v>
      </c>
      <c r="G93" s="499"/>
      <c r="H93" s="498"/>
      <c r="I93" s="456" t="s">
        <v>297</v>
      </c>
      <c r="J93" s="457"/>
      <c r="K93" s="457"/>
      <c r="L93" s="457"/>
      <c r="M93" s="458"/>
      <c r="N93" s="399" t="s">
        <v>298</v>
      </c>
      <c r="O93" s="561"/>
      <c r="P93" s="561"/>
      <c r="Q93" s="412"/>
      <c r="R93" s="561"/>
      <c r="U93"/>
      <c r="V93"/>
      <c r="W93"/>
      <c r="X93"/>
      <c r="Y93"/>
      <c r="Z93"/>
      <c r="AA93"/>
    </row>
    <row r="94" spans="3:36" ht="64.5" customHeight="1" x14ac:dyDescent="0.25">
      <c r="C94" s="8"/>
      <c r="D94" s="460" t="s">
        <v>723</v>
      </c>
      <c r="E94" s="461"/>
      <c r="F94" s="459" t="s">
        <v>724</v>
      </c>
      <c r="G94" s="459"/>
      <c r="H94" s="459"/>
      <c r="I94" s="456">
        <v>304</v>
      </c>
      <c r="J94" s="457"/>
      <c r="K94" s="457"/>
      <c r="L94" s="457"/>
      <c r="M94" s="458"/>
      <c r="N94" s="399" t="s">
        <v>768</v>
      </c>
      <c r="O94" s="412"/>
      <c r="P94" s="412" t="s">
        <v>318</v>
      </c>
      <c r="Q94" s="412"/>
      <c r="R94" s="412"/>
      <c r="U94"/>
      <c r="V94"/>
      <c r="W94"/>
      <c r="X94"/>
      <c r="Y94"/>
      <c r="Z94"/>
      <c r="AA94"/>
    </row>
    <row r="95" spans="3:36" ht="64.5" customHeight="1" x14ac:dyDescent="0.25">
      <c r="C95" s="8"/>
      <c r="D95" s="460" t="s">
        <v>723</v>
      </c>
      <c r="E95" s="461"/>
      <c r="F95" s="459" t="s">
        <v>63</v>
      </c>
      <c r="G95" s="459"/>
      <c r="H95" s="459"/>
      <c r="I95" s="456">
        <v>305</v>
      </c>
      <c r="J95" s="457"/>
      <c r="K95" s="457"/>
      <c r="L95" s="457"/>
      <c r="M95" s="458"/>
      <c r="N95" s="399" t="s">
        <v>768</v>
      </c>
      <c r="O95" s="412"/>
      <c r="P95" s="412" t="s">
        <v>318</v>
      </c>
      <c r="Q95" s="412"/>
      <c r="R95" s="412"/>
      <c r="U95"/>
      <c r="V95"/>
      <c r="W95"/>
      <c r="X95"/>
      <c r="Y95"/>
      <c r="Z95"/>
      <c r="AA95"/>
    </row>
    <row r="96" spans="3:36" ht="64.5" customHeight="1" x14ac:dyDescent="0.25">
      <c r="C96" s="8"/>
      <c r="D96" s="460" t="s">
        <v>723</v>
      </c>
      <c r="E96" s="461"/>
      <c r="F96" s="459" t="s">
        <v>725</v>
      </c>
      <c r="G96" s="459"/>
      <c r="H96" s="459"/>
      <c r="I96" s="456">
        <v>306</v>
      </c>
      <c r="J96" s="457"/>
      <c r="K96" s="457"/>
      <c r="L96" s="457"/>
      <c r="M96" s="458"/>
      <c r="N96" s="399" t="s">
        <v>768</v>
      </c>
      <c r="O96" s="412"/>
      <c r="P96" s="412" t="s">
        <v>318</v>
      </c>
      <c r="Q96" s="412"/>
      <c r="R96" s="412"/>
      <c r="U96"/>
      <c r="V96"/>
      <c r="W96"/>
      <c r="X96"/>
      <c r="Y96"/>
      <c r="Z96"/>
      <c r="AA96"/>
    </row>
    <row r="97" spans="3:27" ht="64.5" customHeight="1" x14ac:dyDescent="0.25">
      <c r="C97" s="8"/>
      <c r="D97" s="460" t="s">
        <v>723</v>
      </c>
      <c r="E97" s="461"/>
      <c r="F97" s="459" t="s">
        <v>726</v>
      </c>
      <c r="G97" s="459"/>
      <c r="H97" s="459"/>
      <c r="I97" s="456">
        <v>307</v>
      </c>
      <c r="J97" s="457"/>
      <c r="K97" s="457"/>
      <c r="L97" s="457"/>
      <c r="M97" s="458"/>
      <c r="N97" s="399" t="s">
        <v>768</v>
      </c>
      <c r="O97" s="412"/>
      <c r="P97" s="412" t="s">
        <v>318</v>
      </c>
      <c r="Q97" s="412"/>
      <c r="R97" s="412"/>
      <c r="U97"/>
      <c r="V97"/>
      <c r="W97"/>
      <c r="X97"/>
      <c r="Y97"/>
      <c r="Z97"/>
      <c r="AA97"/>
    </row>
    <row r="98" spans="3:27" ht="64.5" customHeight="1" x14ac:dyDescent="0.25">
      <c r="C98" s="8"/>
      <c r="D98" s="460" t="s">
        <v>723</v>
      </c>
      <c r="E98" s="461"/>
      <c r="F98" s="459" t="s">
        <v>727</v>
      </c>
      <c r="G98" s="459"/>
      <c r="H98" s="459"/>
      <c r="I98" s="456">
        <v>308</v>
      </c>
      <c r="J98" s="457"/>
      <c r="K98" s="457"/>
      <c r="L98" s="457"/>
      <c r="M98" s="458"/>
      <c r="N98" s="399" t="s">
        <v>768</v>
      </c>
      <c r="O98" s="412"/>
      <c r="P98" s="412" t="s">
        <v>318</v>
      </c>
      <c r="Q98" s="412"/>
      <c r="R98" s="412"/>
      <c r="U98"/>
      <c r="V98"/>
      <c r="W98"/>
      <c r="X98"/>
      <c r="Y98"/>
      <c r="Z98"/>
      <c r="AA98"/>
    </row>
    <row r="99" spans="3:27" ht="64.5" customHeight="1" x14ac:dyDescent="0.25">
      <c r="C99" s="8"/>
      <c r="D99" s="460" t="s">
        <v>723</v>
      </c>
      <c r="E99" s="461"/>
      <c r="F99" s="464" t="s">
        <v>176</v>
      </c>
      <c r="G99" s="464"/>
      <c r="H99" s="464"/>
      <c r="I99" s="456">
        <v>366</v>
      </c>
      <c r="J99" s="457"/>
      <c r="K99" s="457"/>
      <c r="L99" s="457"/>
      <c r="M99" s="458"/>
      <c r="N99" s="399" t="s">
        <v>768</v>
      </c>
      <c r="O99" s="412"/>
      <c r="P99" s="412" t="s">
        <v>318</v>
      </c>
      <c r="Q99" s="412"/>
      <c r="R99" s="412"/>
      <c r="U99"/>
      <c r="V99"/>
      <c r="W99"/>
      <c r="X99"/>
      <c r="Y99"/>
      <c r="Z99"/>
      <c r="AA99"/>
    </row>
    <row r="100" spans="3:27" ht="64.5" customHeight="1" x14ac:dyDescent="0.25">
      <c r="C100" s="8"/>
      <c r="D100" s="460" t="s">
        <v>723</v>
      </c>
      <c r="E100" s="461"/>
      <c r="F100" s="464" t="s">
        <v>112</v>
      </c>
      <c r="G100" s="464"/>
      <c r="H100" s="464"/>
      <c r="I100" s="456">
        <v>367</v>
      </c>
      <c r="J100" s="457"/>
      <c r="K100" s="457"/>
      <c r="L100" s="457"/>
      <c r="M100" s="458"/>
      <c r="N100" s="399" t="s">
        <v>768</v>
      </c>
      <c r="O100" s="412"/>
      <c r="P100" s="412" t="s">
        <v>318</v>
      </c>
      <c r="Q100" s="412"/>
      <c r="R100" s="412"/>
      <c r="U100"/>
      <c r="V100"/>
      <c r="W100"/>
      <c r="X100"/>
      <c r="Y100"/>
      <c r="Z100"/>
      <c r="AA100"/>
    </row>
    <row r="101" spans="3:27" ht="64.5" customHeight="1" x14ac:dyDescent="0.25">
      <c r="C101" s="8"/>
      <c r="D101" s="460" t="s">
        <v>723</v>
      </c>
      <c r="E101" s="461"/>
      <c r="F101" s="459" t="s">
        <v>213</v>
      </c>
      <c r="G101" s="459"/>
      <c r="H101" s="459"/>
      <c r="I101" s="456">
        <v>368</v>
      </c>
      <c r="J101" s="457"/>
      <c r="K101" s="457"/>
      <c r="L101" s="457"/>
      <c r="M101" s="458"/>
      <c r="N101" s="399" t="s">
        <v>768</v>
      </c>
      <c r="O101" s="412"/>
      <c r="P101" s="412" t="s">
        <v>318</v>
      </c>
      <c r="Q101" s="412"/>
      <c r="R101" s="412"/>
      <c r="U101"/>
      <c r="V101"/>
      <c r="W101"/>
      <c r="X101"/>
      <c r="Y101"/>
      <c r="Z101"/>
      <c r="AA101"/>
    </row>
    <row r="102" spans="3:27" ht="64.5" customHeight="1" x14ac:dyDescent="0.25">
      <c r="C102" s="8"/>
      <c r="D102" s="460" t="s">
        <v>723</v>
      </c>
      <c r="E102" s="461"/>
      <c r="F102" s="459" t="s">
        <v>122</v>
      </c>
      <c r="G102" s="459"/>
      <c r="H102" s="459"/>
      <c r="I102" s="456">
        <v>369</v>
      </c>
      <c r="J102" s="457"/>
      <c r="K102" s="457"/>
      <c r="L102" s="457"/>
      <c r="M102" s="458"/>
      <c r="N102" s="399" t="s">
        <v>768</v>
      </c>
      <c r="O102" s="412"/>
      <c r="P102" s="412" t="s">
        <v>318</v>
      </c>
      <c r="Q102" s="412"/>
      <c r="R102" s="412"/>
      <c r="U102"/>
      <c r="V102"/>
      <c r="W102"/>
      <c r="X102"/>
      <c r="Y102"/>
      <c r="Z102"/>
      <c r="AA102"/>
    </row>
    <row r="103" spans="3:27" ht="64.5" customHeight="1" x14ac:dyDescent="0.25">
      <c r="C103" s="8"/>
      <c r="D103" s="460" t="s">
        <v>723</v>
      </c>
      <c r="E103" s="461"/>
      <c r="F103" s="459" t="s">
        <v>189</v>
      </c>
      <c r="G103" s="459"/>
      <c r="H103" s="459"/>
      <c r="I103" s="456">
        <v>370</v>
      </c>
      <c r="J103" s="457"/>
      <c r="K103" s="457"/>
      <c r="L103" s="457"/>
      <c r="M103" s="458"/>
      <c r="N103" s="399" t="s">
        <v>768</v>
      </c>
      <c r="O103" s="412"/>
      <c r="P103" s="412" t="s">
        <v>318</v>
      </c>
      <c r="Q103" s="412"/>
      <c r="R103" s="412"/>
      <c r="U103"/>
      <c r="V103"/>
      <c r="W103"/>
      <c r="X103"/>
      <c r="Y103"/>
      <c r="Z103"/>
      <c r="AA103"/>
    </row>
    <row r="104" spans="3:27" ht="64.5" customHeight="1" x14ac:dyDescent="0.25">
      <c r="C104" s="8"/>
      <c r="D104" s="460" t="s">
        <v>723</v>
      </c>
      <c r="E104" s="461"/>
      <c r="F104" s="459" t="s">
        <v>193</v>
      </c>
      <c r="G104" s="459"/>
      <c r="H104" s="459"/>
      <c r="I104" s="456">
        <v>371</v>
      </c>
      <c r="J104" s="457"/>
      <c r="K104" s="457"/>
      <c r="L104" s="457"/>
      <c r="M104" s="458"/>
      <c r="N104" s="399" t="s">
        <v>768</v>
      </c>
      <c r="O104" s="412"/>
      <c r="P104" s="412" t="s">
        <v>318</v>
      </c>
      <c r="Q104" s="412"/>
      <c r="R104" s="412"/>
      <c r="U104"/>
      <c r="V104"/>
      <c r="W104"/>
      <c r="X104"/>
      <c r="Y104"/>
      <c r="Z104"/>
      <c r="AA104"/>
    </row>
    <row r="105" spans="3:27" ht="64.5" customHeight="1" x14ac:dyDescent="0.25">
      <c r="C105" s="8"/>
      <c r="D105" s="460" t="s">
        <v>723</v>
      </c>
      <c r="E105" s="461"/>
      <c r="F105" s="459" t="s">
        <v>194</v>
      </c>
      <c r="G105" s="459"/>
      <c r="H105" s="459"/>
      <c r="I105" s="456">
        <v>372</v>
      </c>
      <c r="J105" s="457"/>
      <c r="K105" s="457"/>
      <c r="L105" s="457"/>
      <c r="M105" s="458"/>
      <c r="N105" s="399" t="s">
        <v>768</v>
      </c>
      <c r="O105" s="412"/>
      <c r="P105" s="412" t="s">
        <v>318</v>
      </c>
      <c r="Q105" s="412"/>
      <c r="R105" s="412"/>
      <c r="U105"/>
      <c r="V105"/>
      <c r="W105"/>
      <c r="X105"/>
      <c r="Y105"/>
      <c r="Z105"/>
      <c r="AA105"/>
    </row>
    <row r="106" spans="3:27" ht="93.75" customHeight="1" x14ac:dyDescent="0.25">
      <c r="C106" s="8"/>
      <c r="D106" s="460" t="s">
        <v>723</v>
      </c>
      <c r="E106" s="461"/>
      <c r="F106" s="459" t="s">
        <v>140</v>
      </c>
      <c r="G106" s="459"/>
      <c r="H106" s="459"/>
      <c r="I106" s="456">
        <v>373</v>
      </c>
      <c r="J106" s="457"/>
      <c r="K106" s="457"/>
      <c r="L106" s="457"/>
      <c r="M106" s="458"/>
      <c r="N106" s="399" t="s">
        <v>768</v>
      </c>
      <c r="O106" s="209"/>
      <c r="P106" s="412" t="s">
        <v>318</v>
      </c>
      <c r="Q106" s="209"/>
      <c r="R106" s="210"/>
      <c r="U106"/>
      <c r="V106"/>
      <c r="W106"/>
      <c r="X106"/>
      <c r="Y106"/>
      <c r="Z106"/>
      <c r="AA106"/>
    </row>
    <row r="107" spans="3:27" ht="38.25" customHeight="1" x14ac:dyDescent="0.25">
      <c r="D107" s="460" t="s">
        <v>723</v>
      </c>
      <c r="E107" s="461"/>
      <c r="F107" s="459" t="s">
        <v>140</v>
      </c>
      <c r="G107" s="459"/>
      <c r="H107" s="459"/>
      <c r="I107" s="456">
        <v>30</v>
      </c>
      <c r="J107" s="457"/>
      <c r="K107" s="457"/>
      <c r="L107" s="457"/>
      <c r="M107" s="458"/>
      <c r="N107" s="413" t="s">
        <v>769</v>
      </c>
      <c r="O107" s="209"/>
      <c r="P107" s="413" t="s">
        <v>319</v>
      </c>
      <c r="Q107" s="209"/>
      <c r="R107" s="210"/>
    </row>
    <row r="118" spans="3:27" ht="15.75" thickBot="1" x14ac:dyDescent="0.3">
      <c r="U118"/>
      <c r="V118"/>
      <c r="W118"/>
      <c r="X118"/>
      <c r="Y118"/>
      <c r="Z118"/>
      <c r="AA118"/>
    </row>
    <row r="119" spans="3:27" ht="38.25" thickTop="1" x14ac:dyDescent="0.25">
      <c r="C119" s="150" t="s">
        <v>12</v>
      </c>
      <c r="D119" s="150" t="s">
        <v>13</v>
      </c>
      <c r="U119"/>
      <c r="V119"/>
      <c r="W119"/>
      <c r="X119"/>
      <c r="Y119"/>
      <c r="Z119"/>
      <c r="AA119"/>
    </row>
    <row r="120" spans="3:27" ht="31.5" x14ac:dyDescent="0.25">
      <c r="C120" s="151" t="s">
        <v>24</v>
      </c>
      <c r="D120" s="151" t="s">
        <v>25</v>
      </c>
      <c r="U120"/>
      <c r="V120"/>
      <c r="W120"/>
      <c r="X120"/>
      <c r="Y120"/>
      <c r="Z120"/>
      <c r="AA120"/>
    </row>
    <row r="121" spans="3:27" ht="31.5" x14ac:dyDescent="0.25">
      <c r="C121" s="151" t="s">
        <v>39</v>
      </c>
      <c r="D121" s="151" t="s">
        <v>40</v>
      </c>
      <c r="O121"/>
      <c r="U121"/>
      <c r="V121"/>
      <c r="W121"/>
      <c r="X121"/>
      <c r="Y121"/>
      <c r="Z121"/>
      <c r="AA121"/>
    </row>
    <row r="122" spans="3:27" ht="31.5" x14ac:dyDescent="0.25">
      <c r="C122" s="151" t="s">
        <v>39</v>
      </c>
      <c r="D122" s="134" t="s">
        <v>52</v>
      </c>
      <c r="O122"/>
      <c r="U122"/>
      <c r="V122"/>
      <c r="W122"/>
      <c r="X122"/>
      <c r="Y122"/>
      <c r="Z122"/>
      <c r="AA122"/>
    </row>
    <row r="123" spans="3:27" ht="30" x14ac:dyDescent="0.25">
      <c r="C123" s="134" t="s">
        <v>58</v>
      </c>
      <c r="D123" s="134" t="s">
        <v>59</v>
      </c>
      <c r="O123"/>
      <c r="U123"/>
      <c r="V123"/>
      <c r="W123"/>
      <c r="X123"/>
      <c r="Y123"/>
      <c r="Z123"/>
      <c r="AA123"/>
    </row>
    <row r="124" spans="3:27" ht="30" x14ac:dyDescent="0.25">
      <c r="C124" s="134" t="s">
        <v>58</v>
      </c>
      <c r="D124" s="134" t="s">
        <v>66</v>
      </c>
      <c r="O124"/>
      <c r="U124"/>
      <c r="V124"/>
      <c r="W124"/>
      <c r="X124"/>
      <c r="Y124"/>
      <c r="Z124"/>
      <c r="AA124"/>
    </row>
    <row r="125" spans="3:27" ht="30" x14ac:dyDescent="0.25">
      <c r="C125" s="134" t="s">
        <v>58</v>
      </c>
      <c r="D125" s="134" t="s">
        <v>74</v>
      </c>
      <c r="O125"/>
      <c r="U125"/>
      <c r="V125"/>
      <c r="W125"/>
      <c r="X125"/>
      <c r="Y125"/>
      <c r="Z125"/>
      <c r="AA125"/>
    </row>
    <row r="126" spans="3:27" ht="30" x14ac:dyDescent="0.25">
      <c r="C126" s="134" t="s">
        <v>58</v>
      </c>
      <c r="D126" s="134" t="s">
        <v>79</v>
      </c>
      <c r="O126"/>
      <c r="U126"/>
      <c r="V126"/>
      <c r="W126"/>
      <c r="X126"/>
      <c r="Y126"/>
      <c r="Z126"/>
      <c r="AA126"/>
    </row>
    <row r="127" spans="3:27" ht="30" x14ac:dyDescent="0.25">
      <c r="C127" s="134" t="s">
        <v>58</v>
      </c>
      <c r="D127" s="134" t="s">
        <v>82</v>
      </c>
      <c r="O127"/>
      <c r="U127"/>
      <c r="V127"/>
      <c r="W127"/>
      <c r="X127"/>
      <c r="Y127"/>
      <c r="Z127"/>
      <c r="AA127"/>
    </row>
    <row r="128" spans="3:27" ht="45" x14ac:dyDescent="0.25">
      <c r="C128" s="134" t="s">
        <v>58</v>
      </c>
      <c r="D128" s="134" t="s">
        <v>69</v>
      </c>
      <c r="O128"/>
      <c r="U128"/>
      <c r="V128"/>
      <c r="W128"/>
      <c r="X128"/>
      <c r="Y128"/>
      <c r="Z128"/>
      <c r="AA128"/>
    </row>
    <row r="129" spans="3:27" ht="30" x14ac:dyDescent="0.25">
      <c r="C129" s="134" t="s">
        <v>58</v>
      </c>
      <c r="D129" s="134" t="s">
        <v>72</v>
      </c>
      <c r="O129"/>
      <c r="U129"/>
      <c r="V129"/>
      <c r="W129"/>
      <c r="X129"/>
      <c r="Y129"/>
      <c r="Z129"/>
      <c r="AA129"/>
    </row>
    <row r="130" spans="3:27" ht="30" x14ac:dyDescent="0.25">
      <c r="C130" s="134" t="s">
        <v>58</v>
      </c>
      <c r="D130" s="134" t="s">
        <v>90</v>
      </c>
      <c r="O130"/>
      <c r="U130"/>
      <c r="V130"/>
      <c r="W130"/>
      <c r="X130"/>
      <c r="Y130"/>
      <c r="Z130"/>
      <c r="AA130"/>
    </row>
    <row r="131" spans="3:27" ht="30" x14ac:dyDescent="0.25">
      <c r="C131" s="134" t="s">
        <v>93</v>
      </c>
      <c r="D131" s="134" t="s">
        <v>25</v>
      </c>
      <c r="O131"/>
      <c r="U131"/>
      <c r="V131"/>
      <c r="W131"/>
      <c r="X131"/>
      <c r="Y131"/>
      <c r="Z131"/>
      <c r="AA131"/>
    </row>
    <row r="132" spans="3:27" ht="30" x14ac:dyDescent="0.25">
      <c r="C132" s="134" t="s">
        <v>101</v>
      </c>
      <c r="D132" s="134" t="s">
        <v>25</v>
      </c>
      <c r="O132"/>
      <c r="U132"/>
      <c r="V132"/>
      <c r="W132"/>
      <c r="X132"/>
      <c r="Y132"/>
      <c r="Z132"/>
      <c r="AA132"/>
    </row>
    <row r="133" spans="3:27" ht="30" x14ac:dyDescent="0.25">
      <c r="C133" s="134" t="s">
        <v>106</v>
      </c>
      <c r="D133" s="134" t="s">
        <v>107</v>
      </c>
      <c r="O133"/>
      <c r="U133"/>
      <c r="V133"/>
      <c r="W133"/>
      <c r="X133"/>
      <c r="Y133"/>
      <c r="Z133"/>
      <c r="AA133"/>
    </row>
    <row r="134" spans="3:27" x14ac:dyDescent="0.25">
      <c r="C134" s="134" t="s">
        <v>106</v>
      </c>
      <c r="D134" s="134" t="s">
        <v>116</v>
      </c>
      <c r="O134"/>
      <c r="U134"/>
      <c r="V134"/>
      <c r="W134"/>
      <c r="X134"/>
      <c r="Y134"/>
      <c r="Z134"/>
      <c r="AA134"/>
    </row>
    <row r="135" spans="3:27" ht="30" x14ac:dyDescent="0.25">
      <c r="C135" s="134" t="s">
        <v>120</v>
      </c>
      <c r="D135" s="134" t="s">
        <v>121</v>
      </c>
      <c r="O135"/>
      <c r="U135"/>
      <c r="V135"/>
      <c r="W135"/>
      <c r="X135"/>
      <c r="Y135"/>
      <c r="Z135"/>
      <c r="AA135"/>
    </row>
    <row r="136" spans="3:27" ht="45" x14ac:dyDescent="0.25">
      <c r="C136" s="134" t="s">
        <v>120</v>
      </c>
      <c r="D136" s="134" t="s">
        <v>300</v>
      </c>
      <c r="O136"/>
      <c r="U136"/>
      <c r="V136"/>
      <c r="W136"/>
      <c r="X136"/>
      <c r="Y136"/>
      <c r="Z136"/>
      <c r="AA136"/>
    </row>
    <row r="137" spans="3:27" ht="45" x14ac:dyDescent="0.25">
      <c r="C137" s="134" t="s">
        <v>120</v>
      </c>
      <c r="D137" s="134" t="s">
        <v>301</v>
      </c>
      <c r="O137"/>
      <c r="U137"/>
      <c r="V137"/>
      <c r="W137"/>
      <c r="X137"/>
      <c r="Y137"/>
      <c r="Z137"/>
      <c r="AA137"/>
    </row>
    <row r="138" spans="3:27" ht="30" x14ac:dyDescent="0.25">
      <c r="C138" s="135" t="s">
        <v>138</v>
      </c>
      <c r="D138" s="135" t="s">
        <v>139</v>
      </c>
      <c r="O138"/>
      <c r="U138"/>
      <c r="V138"/>
      <c r="W138"/>
      <c r="X138"/>
      <c r="Y138"/>
      <c r="Z138"/>
      <c r="AA138"/>
    </row>
    <row r="139" spans="3:27" ht="30" x14ac:dyDescent="0.25">
      <c r="C139" s="137" t="s">
        <v>138</v>
      </c>
      <c r="D139" s="137" t="s">
        <v>144</v>
      </c>
      <c r="O139"/>
      <c r="U139"/>
      <c r="V139"/>
      <c r="W139"/>
      <c r="X139"/>
      <c r="Y139"/>
      <c r="Z139"/>
      <c r="AA139"/>
    </row>
    <row r="140" spans="3:27" x14ac:dyDescent="0.25">
      <c r="C140" s="134" t="s">
        <v>148</v>
      </c>
      <c r="D140" s="134" t="s">
        <v>25</v>
      </c>
      <c r="O140"/>
      <c r="U140"/>
      <c r="V140"/>
      <c r="W140"/>
      <c r="X140"/>
      <c r="Y140"/>
      <c r="Z140"/>
      <c r="AA140"/>
    </row>
  </sheetData>
  <mergeCells count="191">
    <mergeCell ref="E76:G76"/>
    <mergeCell ref="E77:G77"/>
    <mergeCell ref="E78:G78"/>
    <mergeCell ref="E79:G79"/>
    <mergeCell ref="H77:J77"/>
    <mergeCell ref="H78:J78"/>
    <mergeCell ref="H79:J79"/>
    <mergeCell ref="M67:N67"/>
    <mergeCell ref="M68:N68"/>
    <mergeCell ref="M69:N69"/>
    <mergeCell ref="M70:N70"/>
    <mergeCell ref="M71:N71"/>
    <mergeCell ref="M72:N72"/>
    <mergeCell ref="M73:N73"/>
    <mergeCell ref="M74:N74"/>
    <mergeCell ref="M75:N75"/>
    <mergeCell ref="M76:N76"/>
    <mergeCell ref="M77:N77"/>
    <mergeCell ref="M78:N78"/>
    <mergeCell ref="M79:N79"/>
    <mergeCell ref="AF52:AL52"/>
    <mergeCell ref="D58:T58"/>
    <mergeCell ref="D59:T59"/>
    <mergeCell ref="D60:T60"/>
    <mergeCell ref="N54:Q54"/>
    <mergeCell ref="AF55:AL55"/>
    <mergeCell ref="C54:M54"/>
    <mergeCell ref="O52:T52"/>
    <mergeCell ref="E80:G80"/>
    <mergeCell ref="H67:J67"/>
    <mergeCell ref="H68:J68"/>
    <mergeCell ref="H69:J69"/>
    <mergeCell ref="H70:J70"/>
    <mergeCell ref="H71:J71"/>
    <mergeCell ref="H72:J72"/>
    <mergeCell ref="H73:J73"/>
    <mergeCell ref="H74:J74"/>
    <mergeCell ref="H75:J75"/>
    <mergeCell ref="H76:J76"/>
    <mergeCell ref="E67:G67"/>
    <mergeCell ref="E68:G68"/>
    <mergeCell ref="E69:G69"/>
    <mergeCell ref="E70:G70"/>
    <mergeCell ref="E71:G71"/>
    <mergeCell ref="P92:P93"/>
    <mergeCell ref="O92:O93"/>
    <mergeCell ref="P90:R90"/>
    <mergeCell ref="D91:E91"/>
    <mergeCell ref="D89:R89"/>
    <mergeCell ref="AB36:AC36"/>
    <mergeCell ref="AD36:AE36"/>
    <mergeCell ref="AA35:AA37"/>
    <mergeCell ref="AB35:AM35"/>
    <mergeCell ref="AM36:AM37"/>
    <mergeCell ref="R92:R93"/>
    <mergeCell ref="K44:L44"/>
    <mergeCell ref="H66:J66"/>
    <mergeCell ref="K65:L65"/>
    <mergeCell ref="M80:N80"/>
    <mergeCell ref="C63:U63"/>
    <mergeCell ref="Y35:Y37"/>
    <mergeCell ref="K50:L50"/>
    <mergeCell ref="K43:L43"/>
    <mergeCell ref="K51:L51"/>
    <mergeCell ref="K45:L45"/>
    <mergeCell ref="K46:L46"/>
    <mergeCell ref="K47:L47"/>
    <mergeCell ref="D88:R88"/>
    <mergeCell ref="W34:AM34"/>
    <mergeCell ref="N33:AM33"/>
    <mergeCell ref="B34:B37"/>
    <mergeCell ref="AL36:AL37"/>
    <mergeCell ref="AF36:AG36"/>
    <mergeCell ref="AH36:AI36"/>
    <mergeCell ref="AJ36:AK36"/>
    <mergeCell ref="C34:C37"/>
    <mergeCell ref="B33:M33"/>
    <mergeCell ref="Z35:Z37"/>
    <mergeCell ref="W35:W37"/>
    <mergeCell ref="X35:X37"/>
    <mergeCell ref="F34:F37"/>
    <mergeCell ref="E34:E37"/>
    <mergeCell ref="D34:D37"/>
    <mergeCell ref="H34:J36"/>
    <mergeCell ref="N34:V36"/>
    <mergeCell ref="B1:H1"/>
    <mergeCell ref="G34:G36"/>
    <mergeCell ref="B6:B8"/>
    <mergeCell ref="K34:M36"/>
    <mergeCell ref="C19:I19"/>
    <mergeCell ref="C20:I20"/>
    <mergeCell ref="C21:I21"/>
    <mergeCell ref="C22:I22"/>
    <mergeCell ref="C23:I23"/>
    <mergeCell ref="C24:I24"/>
    <mergeCell ref="C25:I25"/>
    <mergeCell ref="C26:I26"/>
    <mergeCell ref="C27:I27"/>
    <mergeCell ref="C10:I10"/>
    <mergeCell ref="C11:I11"/>
    <mergeCell ref="C12:I12"/>
    <mergeCell ref="C13:I13"/>
    <mergeCell ref="C3:I3"/>
    <mergeCell ref="C5:I5"/>
    <mergeCell ref="C4:I4"/>
    <mergeCell ref="C6:I6"/>
    <mergeCell ref="C7:I7"/>
    <mergeCell ref="C8:I8"/>
    <mergeCell ref="C9:I9"/>
    <mergeCell ref="D106:E106"/>
    <mergeCell ref="D93:E93"/>
    <mergeCell ref="F106:H106"/>
    <mergeCell ref="D85:R85"/>
    <mergeCell ref="D56:T56"/>
    <mergeCell ref="D61:T61"/>
    <mergeCell ref="D57:T57"/>
    <mergeCell ref="M65:O65"/>
    <mergeCell ref="H80:J80"/>
    <mergeCell ref="E66:F66"/>
    <mergeCell ref="D92:H92"/>
    <mergeCell ref="F93:H93"/>
    <mergeCell ref="E65:J65"/>
    <mergeCell ref="M66:N66"/>
    <mergeCell ref="C64:D64"/>
    <mergeCell ref="C65:D65"/>
    <mergeCell ref="D101:E101"/>
    <mergeCell ref="D102:E102"/>
    <mergeCell ref="D103:E103"/>
    <mergeCell ref="D104:E104"/>
    <mergeCell ref="D105:E105"/>
    <mergeCell ref="F101:H101"/>
    <mergeCell ref="F102:H102"/>
    <mergeCell ref="F103:H103"/>
    <mergeCell ref="I99:M99"/>
    <mergeCell ref="I100:M100"/>
    <mergeCell ref="B9:B10"/>
    <mergeCell ref="C29:I29"/>
    <mergeCell ref="K37:L37"/>
    <mergeCell ref="K38:L38"/>
    <mergeCell ref="K39:L39"/>
    <mergeCell ref="K40:L40"/>
    <mergeCell ref="K41:L41"/>
    <mergeCell ref="K42:L42"/>
    <mergeCell ref="C14:I14"/>
    <mergeCell ref="C15:I15"/>
    <mergeCell ref="C16:I16"/>
    <mergeCell ref="C17:I17"/>
    <mergeCell ref="C18:I18"/>
    <mergeCell ref="B12:B18"/>
    <mergeCell ref="B19:B27"/>
    <mergeCell ref="D87:R87"/>
    <mergeCell ref="P65:Q65"/>
    <mergeCell ref="D86:R86"/>
    <mergeCell ref="E72:G72"/>
    <mergeCell ref="E73:G73"/>
    <mergeCell ref="E74:G74"/>
    <mergeCell ref="E75:G75"/>
    <mergeCell ref="D107:E107"/>
    <mergeCell ref="I92:N92"/>
    <mergeCell ref="I93:M93"/>
    <mergeCell ref="I94:M94"/>
    <mergeCell ref="I95:M95"/>
    <mergeCell ref="I96:M96"/>
    <mergeCell ref="K48:L48"/>
    <mergeCell ref="K49:L49"/>
    <mergeCell ref="D94:E94"/>
    <mergeCell ref="D95:E95"/>
    <mergeCell ref="D96:E96"/>
    <mergeCell ref="D97:E97"/>
    <mergeCell ref="D98:E98"/>
    <mergeCell ref="D99:E99"/>
    <mergeCell ref="D100:E100"/>
    <mergeCell ref="F94:H94"/>
    <mergeCell ref="F95:H95"/>
    <mergeCell ref="F96:H96"/>
    <mergeCell ref="F97:H97"/>
    <mergeCell ref="F98:H98"/>
    <mergeCell ref="F99:H99"/>
    <mergeCell ref="F100:H100"/>
    <mergeCell ref="I97:M97"/>
    <mergeCell ref="I98:M98"/>
    <mergeCell ref="I101:M101"/>
    <mergeCell ref="I102:M102"/>
    <mergeCell ref="I103:M103"/>
    <mergeCell ref="I104:M104"/>
    <mergeCell ref="I105:M105"/>
    <mergeCell ref="I106:M106"/>
    <mergeCell ref="I107:M107"/>
    <mergeCell ref="F104:H104"/>
    <mergeCell ref="F105:H105"/>
    <mergeCell ref="F107:H10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9"/>
  <sheetViews>
    <sheetView topLeftCell="A7" zoomScale="85" zoomScaleNormal="85" workbookViewId="0">
      <selection activeCell="D17" sqref="D17"/>
    </sheetView>
  </sheetViews>
  <sheetFormatPr baseColWidth="10" defaultColWidth="11.42578125" defaultRowHeight="12.75" x14ac:dyDescent="0.2"/>
  <cols>
    <col min="1" max="1" width="7.5703125" style="50" customWidth="1"/>
    <col min="2" max="2" width="23.140625" style="50" customWidth="1"/>
    <col min="3" max="3" width="17.28515625" style="50" customWidth="1"/>
    <col min="4" max="4" width="30.7109375" style="50" customWidth="1"/>
    <col min="5" max="5" width="41.28515625" style="50" customWidth="1"/>
    <col min="6" max="7" width="9.7109375" style="50" customWidth="1"/>
    <col min="8" max="16384" width="11.42578125" style="50"/>
  </cols>
  <sheetData>
    <row r="2" spans="1:7" ht="18.75" x14ac:dyDescent="0.3">
      <c r="A2" s="592" t="s">
        <v>302</v>
      </c>
      <c r="B2" s="592"/>
      <c r="C2" s="592"/>
      <c r="D2" s="592"/>
      <c r="E2" s="592"/>
      <c r="F2" s="592"/>
      <c r="G2" s="592"/>
    </row>
    <row r="3" spans="1:7" ht="18.75" customHeight="1" x14ac:dyDescent="0.2">
      <c r="A3" s="47" t="s">
        <v>303</v>
      </c>
      <c r="B3" s="48"/>
      <c r="C3" s="48"/>
      <c r="D3" s="48"/>
      <c r="E3" s="49"/>
    </row>
    <row r="4" spans="1:7" ht="18.75" customHeight="1" x14ac:dyDescent="0.2">
      <c r="A4" s="51">
        <v>1</v>
      </c>
      <c r="B4" s="52" t="s">
        <v>304</v>
      </c>
      <c r="C4" s="51"/>
      <c r="D4" s="48"/>
      <c r="E4" s="49"/>
    </row>
    <row r="5" spans="1:7" ht="18.75" customHeight="1" x14ac:dyDescent="0.2">
      <c r="A5" s="51">
        <v>2</v>
      </c>
      <c r="B5" s="52" t="s">
        <v>305</v>
      </c>
      <c r="C5" s="51"/>
      <c r="D5" s="48"/>
      <c r="E5" s="49"/>
    </row>
    <row r="6" spans="1:7" ht="32.25" customHeight="1" x14ac:dyDescent="0.2">
      <c r="A6" s="51">
        <v>3</v>
      </c>
      <c r="B6" s="596" t="s">
        <v>306</v>
      </c>
      <c r="C6" s="596"/>
      <c r="D6" s="596"/>
      <c r="E6" s="596"/>
      <c r="F6" s="596"/>
      <c r="G6" s="596"/>
    </row>
    <row r="7" spans="1:7" s="11" customFormat="1" ht="18.75" customHeight="1" x14ac:dyDescent="0.2">
      <c r="A7" s="57">
        <v>4</v>
      </c>
      <c r="B7" s="596" t="s">
        <v>307</v>
      </c>
      <c r="C7" s="596"/>
      <c r="D7" s="596"/>
      <c r="E7" s="596"/>
      <c r="F7" s="596"/>
      <c r="G7" s="596"/>
    </row>
    <row r="8" spans="1:7" s="11" customFormat="1" ht="18.75" customHeight="1" x14ac:dyDescent="0.2">
      <c r="A8" s="57">
        <v>5</v>
      </c>
      <c r="B8" s="596" t="s">
        <v>308</v>
      </c>
      <c r="C8" s="596"/>
      <c r="D8" s="596"/>
      <c r="E8" s="596"/>
      <c r="F8" s="596"/>
      <c r="G8" s="596"/>
    </row>
    <row r="9" spans="1:7" ht="24.75" customHeight="1" x14ac:dyDescent="0.2">
      <c r="A9" s="51">
        <v>6</v>
      </c>
      <c r="B9" s="596" t="s">
        <v>309</v>
      </c>
      <c r="C9" s="596"/>
      <c r="D9" s="596"/>
      <c r="E9" s="596"/>
      <c r="F9" s="596"/>
      <c r="G9" s="596"/>
    </row>
    <row r="10" spans="1:7" ht="34.5" customHeight="1" x14ac:dyDescent="0.2">
      <c r="A10" s="51">
        <v>7</v>
      </c>
      <c r="B10" s="596" t="s">
        <v>310</v>
      </c>
      <c r="C10" s="596"/>
      <c r="D10" s="596"/>
      <c r="E10" s="596"/>
      <c r="F10" s="596"/>
      <c r="G10" s="596"/>
    </row>
    <row r="11" spans="1:7" ht="71.25" customHeight="1" x14ac:dyDescent="0.2">
      <c r="A11" s="593" t="s">
        <v>311</v>
      </c>
      <c r="B11" s="594"/>
      <c r="C11" s="594"/>
      <c r="D11" s="594"/>
      <c r="E11" s="594"/>
      <c r="F11" s="58"/>
      <c r="G11" s="58"/>
    </row>
    <row r="13" spans="1:7" s="54" customFormat="1" ht="18.75" x14ac:dyDescent="0.25">
      <c r="A13" s="60" t="s">
        <v>243</v>
      </c>
      <c r="B13" s="16"/>
      <c r="C13" s="16"/>
      <c r="D13" s="16"/>
      <c r="E13" s="53"/>
    </row>
    <row r="14" spans="1:7" s="54" customFormat="1" ht="37.5" customHeight="1" x14ac:dyDescent="0.25">
      <c r="A14" s="16"/>
      <c r="B14" s="16"/>
      <c r="C14" s="16"/>
      <c r="D14" s="16"/>
      <c r="E14" s="53"/>
      <c r="F14" s="595" t="s">
        <v>312</v>
      </c>
      <c r="G14" s="595"/>
    </row>
    <row r="15" spans="1:7" ht="31.5" x14ac:dyDescent="0.2">
      <c r="A15" s="55" t="s">
        <v>313</v>
      </c>
      <c r="B15" s="55" t="s">
        <v>314</v>
      </c>
      <c r="C15" s="55" t="s">
        <v>315</v>
      </c>
      <c r="D15" s="55" t="s">
        <v>316</v>
      </c>
      <c r="E15" s="59" t="s">
        <v>317</v>
      </c>
      <c r="F15" s="86" t="s">
        <v>318</v>
      </c>
      <c r="G15" s="86" t="s">
        <v>319</v>
      </c>
    </row>
    <row r="16" spans="1:7" ht="25.5" x14ac:dyDescent="0.2">
      <c r="A16" s="65">
        <v>1</v>
      </c>
      <c r="B16" s="73" t="s">
        <v>320</v>
      </c>
      <c r="C16" s="73" t="s">
        <v>321</v>
      </c>
      <c r="D16" s="73" t="s">
        <v>322</v>
      </c>
      <c r="E16" s="73" t="s">
        <v>770</v>
      </c>
      <c r="F16" s="56"/>
      <c r="G16" s="415" t="s">
        <v>319</v>
      </c>
    </row>
    <row r="17" spans="1:7" ht="38.25" x14ac:dyDescent="0.2">
      <c r="A17" s="65">
        <v>2</v>
      </c>
      <c r="B17" s="73" t="s">
        <v>43</v>
      </c>
      <c r="C17" s="73" t="s">
        <v>323</v>
      </c>
      <c r="D17" s="73" t="s">
        <v>324</v>
      </c>
      <c r="E17" s="73" t="s">
        <v>770</v>
      </c>
      <c r="F17" s="56"/>
      <c r="G17" s="415" t="s">
        <v>319</v>
      </c>
    </row>
    <row r="18" spans="1:7" ht="54" customHeight="1" x14ac:dyDescent="0.2">
      <c r="A18" s="65">
        <v>3</v>
      </c>
      <c r="B18" s="73" t="s">
        <v>325</v>
      </c>
      <c r="C18" s="73" t="s">
        <v>326</v>
      </c>
      <c r="D18" s="73" t="s">
        <v>327</v>
      </c>
      <c r="E18" s="73" t="s">
        <v>770</v>
      </c>
      <c r="F18" s="415" t="s">
        <v>318</v>
      </c>
      <c r="G18" s="56"/>
    </row>
    <row r="19" spans="1:7" ht="82.5" customHeight="1" x14ac:dyDescent="0.2">
      <c r="A19" s="589" t="s">
        <v>328</v>
      </c>
      <c r="B19" s="590"/>
      <c r="C19" s="590"/>
      <c r="D19" s="590"/>
      <c r="E19" s="590"/>
      <c r="F19" s="590"/>
      <c r="G19" s="591"/>
    </row>
  </sheetData>
  <mergeCells count="9">
    <mergeCell ref="A19:G19"/>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78"/>
  <sheetViews>
    <sheetView topLeftCell="A12" zoomScale="70" zoomScaleNormal="70" zoomScaleSheetLayoutView="55" workbookViewId="0">
      <selection activeCell="H6" sqref="H6"/>
    </sheetView>
  </sheetViews>
  <sheetFormatPr baseColWidth="10" defaultColWidth="11.42578125" defaultRowHeight="15" x14ac:dyDescent="0.25"/>
  <cols>
    <col min="1" max="1" width="64" style="18" customWidth="1"/>
    <col min="2" max="2" width="30.140625" style="18" customWidth="1"/>
    <col min="3" max="3" width="17.5703125" style="18" customWidth="1"/>
    <col min="4" max="4" width="15.42578125" style="40" customWidth="1"/>
    <col min="5" max="6" width="17.28515625" style="18" customWidth="1"/>
    <col min="7" max="7" width="11.42578125" style="18"/>
    <col min="8" max="8" width="24.140625" style="18" customWidth="1"/>
    <col min="9" max="16384" width="11.42578125" style="18"/>
  </cols>
  <sheetData>
    <row r="1" spans="1:24" ht="40.5" customHeight="1" x14ac:dyDescent="0.25">
      <c r="A1" s="504" t="s">
        <v>329</v>
      </c>
      <c r="B1" s="504"/>
      <c r="C1" s="504"/>
      <c r="D1" s="504"/>
      <c r="E1" s="504"/>
      <c r="F1" s="504"/>
    </row>
    <row r="2" spans="1:24" ht="42.75" customHeight="1" x14ac:dyDescent="0.25">
      <c r="A2" s="61" t="s">
        <v>303</v>
      </c>
      <c r="B2" s="61"/>
      <c r="C2" s="61"/>
      <c r="D2" s="61"/>
      <c r="E2" s="61"/>
      <c r="F2" s="61"/>
      <c r="G2" s="2"/>
      <c r="H2" s="2"/>
      <c r="I2" s="2"/>
      <c r="J2" s="2"/>
      <c r="K2" s="2"/>
      <c r="L2" s="2"/>
      <c r="M2" s="2"/>
      <c r="N2" s="2"/>
      <c r="O2" s="2"/>
      <c r="P2" s="2"/>
      <c r="Q2" s="2"/>
      <c r="R2" s="2"/>
      <c r="S2" s="2"/>
      <c r="T2" s="2"/>
      <c r="U2" s="2"/>
      <c r="V2" s="2"/>
      <c r="W2" s="2"/>
      <c r="X2" s="2"/>
    </row>
    <row r="3" spans="1:24" ht="20.25" customHeight="1" x14ac:dyDescent="0.25">
      <c r="A3" s="598" t="s">
        <v>330</v>
      </c>
      <c r="B3" s="598"/>
      <c r="C3" s="598"/>
      <c r="D3" s="598"/>
      <c r="E3" s="598"/>
      <c r="F3" s="598"/>
      <c r="G3" s="2"/>
      <c r="H3" s="2"/>
      <c r="I3" s="2"/>
      <c r="J3" s="2"/>
      <c r="K3" s="2"/>
      <c r="L3" s="2"/>
      <c r="M3" s="2"/>
      <c r="N3" s="2"/>
      <c r="O3" s="2"/>
      <c r="P3" s="2"/>
      <c r="Q3" s="2"/>
      <c r="R3" s="2"/>
      <c r="S3" s="2"/>
      <c r="T3" s="2"/>
      <c r="U3" s="2"/>
      <c r="V3" s="2"/>
      <c r="W3" s="2"/>
      <c r="X3" s="2"/>
    </row>
    <row r="4" spans="1:24" ht="20.25" customHeight="1" x14ac:dyDescent="0.25">
      <c r="A4" s="598" t="s">
        <v>331</v>
      </c>
      <c r="B4" s="598"/>
      <c r="C4" s="598"/>
      <c r="D4" s="598"/>
      <c r="E4" s="598"/>
      <c r="F4" s="598"/>
      <c r="G4" s="2"/>
      <c r="H4" s="2"/>
      <c r="I4" s="2"/>
      <c r="J4" s="2"/>
      <c r="K4" s="2"/>
      <c r="L4" s="2"/>
      <c r="M4" s="2"/>
      <c r="N4" s="2"/>
      <c r="O4" s="2"/>
      <c r="P4" s="2"/>
      <c r="Q4" s="2"/>
      <c r="R4" s="2"/>
      <c r="S4" s="2"/>
      <c r="T4" s="2"/>
      <c r="U4" s="2"/>
      <c r="V4" s="2"/>
      <c r="W4" s="2"/>
      <c r="X4" s="2"/>
    </row>
    <row r="5" spans="1:24" ht="20.25" customHeight="1" x14ac:dyDescent="0.25">
      <c r="A5" s="598" t="s">
        <v>332</v>
      </c>
      <c r="B5" s="598"/>
      <c r="C5" s="598"/>
      <c r="D5" s="598"/>
      <c r="E5" s="598"/>
      <c r="F5" s="598"/>
      <c r="G5" s="2"/>
      <c r="H5" s="2"/>
      <c r="I5" s="2"/>
      <c r="J5" s="2"/>
      <c r="K5" s="2"/>
      <c r="L5" s="2"/>
      <c r="M5" s="2"/>
      <c r="N5" s="2"/>
      <c r="O5" s="2"/>
      <c r="P5" s="2"/>
      <c r="Q5" s="2"/>
      <c r="R5" s="2"/>
      <c r="S5" s="2"/>
      <c r="T5" s="2"/>
      <c r="U5" s="2"/>
      <c r="V5" s="2"/>
      <c r="W5" s="2"/>
      <c r="X5" s="2"/>
    </row>
    <row r="6" spans="1:24" ht="20.25" customHeight="1" x14ac:dyDescent="0.25">
      <c r="A6" s="598" t="s">
        <v>333</v>
      </c>
      <c r="B6" s="598"/>
      <c r="C6" s="598"/>
      <c r="D6" s="598"/>
      <c r="E6" s="598"/>
      <c r="F6" s="598"/>
      <c r="G6" s="2"/>
      <c r="H6" s="2"/>
      <c r="I6" s="2"/>
      <c r="J6" s="2"/>
      <c r="K6" s="2"/>
      <c r="L6" s="2"/>
      <c r="M6" s="2"/>
      <c r="N6" s="2"/>
      <c r="O6" s="2"/>
      <c r="P6" s="2"/>
      <c r="Q6" s="2"/>
      <c r="R6" s="2"/>
      <c r="S6" s="2"/>
      <c r="T6" s="2"/>
      <c r="U6" s="2"/>
      <c r="V6" s="2"/>
      <c r="W6" s="2"/>
      <c r="X6" s="2"/>
    </row>
    <row r="7" spans="1:24" ht="20.25" customHeight="1" x14ac:dyDescent="0.25">
      <c r="A7" s="598" t="s">
        <v>334</v>
      </c>
      <c r="B7" s="598"/>
      <c r="C7" s="598"/>
      <c r="D7" s="598"/>
      <c r="E7" s="598"/>
      <c r="F7" s="598"/>
      <c r="G7" s="2"/>
      <c r="H7" s="2"/>
      <c r="I7" s="2"/>
      <c r="J7" s="2"/>
      <c r="K7" s="2"/>
      <c r="L7" s="2"/>
      <c r="M7" s="2"/>
      <c r="N7" s="2"/>
      <c r="O7" s="2"/>
      <c r="P7" s="2"/>
      <c r="Q7" s="2"/>
      <c r="R7" s="2"/>
      <c r="S7" s="2"/>
      <c r="T7" s="2"/>
      <c r="U7" s="2"/>
      <c r="V7" s="2"/>
      <c r="W7" s="2"/>
      <c r="X7" s="2"/>
    </row>
    <row r="8" spans="1:24" ht="20.25" customHeight="1" x14ac:dyDescent="0.25">
      <c r="A8" s="598" t="s">
        <v>335</v>
      </c>
      <c r="B8" s="598"/>
      <c r="C8" s="598"/>
      <c r="D8" s="598"/>
      <c r="E8" s="598"/>
      <c r="F8" s="598"/>
      <c r="G8" s="2"/>
      <c r="H8" s="2"/>
      <c r="I8" s="2"/>
      <c r="J8" s="2"/>
      <c r="K8" s="2"/>
      <c r="L8" s="2"/>
      <c r="M8" s="2"/>
      <c r="N8" s="2"/>
      <c r="O8" s="2"/>
      <c r="P8" s="2"/>
      <c r="Q8" s="2"/>
      <c r="R8" s="2"/>
      <c r="S8" s="2"/>
      <c r="T8" s="2"/>
      <c r="U8" s="2"/>
      <c r="V8" s="2"/>
      <c r="W8" s="2"/>
      <c r="X8" s="2"/>
    </row>
    <row r="9" spans="1:24" ht="20.25" customHeight="1" x14ac:dyDescent="0.25">
      <c r="A9" s="598" t="s">
        <v>336</v>
      </c>
      <c r="B9" s="598"/>
      <c r="C9" s="598"/>
      <c r="D9" s="598"/>
      <c r="E9" s="598"/>
      <c r="F9" s="598"/>
      <c r="G9" s="2"/>
      <c r="H9" s="2"/>
      <c r="I9" s="2"/>
      <c r="J9" s="2"/>
      <c r="K9" s="2"/>
      <c r="L9" s="2"/>
      <c r="M9" s="2"/>
      <c r="N9" s="2"/>
      <c r="O9" s="2"/>
      <c r="P9" s="2"/>
      <c r="Q9" s="2"/>
      <c r="R9" s="2"/>
      <c r="S9" s="2"/>
      <c r="T9" s="2"/>
      <c r="U9" s="2"/>
      <c r="V9" s="2"/>
      <c r="W9" s="2"/>
      <c r="X9" s="2"/>
    </row>
    <row r="10" spans="1:24" ht="20.25" customHeight="1" x14ac:dyDescent="0.25">
      <c r="A10" s="598" t="s">
        <v>337</v>
      </c>
      <c r="B10" s="598"/>
      <c r="C10" s="598"/>
      <c r="D10" s="598"/>
      <c r="E10" s="598"/>
      <c r="F10" s="598"/>
      <c r="G10" s="2"/>
      <c r="H10" s="2"/>
      <c r="I10" s="2"/>
      <c r="J10" s="2"/>
      <c r="K10" s="2"/>
      <c r="L10" s="2"/>
      <c r="M10" s="2"/>
      <c r="N10" s="2"/>
      <c r="O10" s="2"/>
      <c r="P10" s="2"/>
      <c r="Q10" s="2"/>
      <c r="R10" s="2"/>
      <c r="S10" s="2"/>
      <c r="T10" s="2"/>
      <c r="U10" s="2"/>
      <c r="V10" s="2"/>
      <c r="W10" s="2"/>
      <c r="X10" s="2"/>
    </row>
    <row r="11" spans="1:24" ht="20.25" customHeight="1" x14ac:dyDescent="0.25">
      <c r="A11" s="598" t="s">
        <v>338</v>
      </c>
      <c r="B11" s="598"/>
      <c r="C11" s="598"/>
      <c r="D11" s="598"/>
      <c r="E11" s="598"/>
      <c r="F11" s="598"/>
      <c r="G11" s="2"/>
      <c r="H11" s="2"/>
      <c r="I11" s="2"/>
      <c r="J11" s="2"/>
      <c r="K11" s="2"/>
      <c r="L11" s="2"/>
      <c r="M11" s="2"/>
      <c r="N11" s="2"/>
      <c r="O11" s="2"/>
      <c r="P11" s="2"/>
      <c r="Q11" s="2"/>
      <c r="R11" s="2"/>
      <c r="S11" s="2"/>
      <c r="T11" s="2"/>
      <c r="U11" s="2"/>
      <c r="V11" s="2"/>
      <c r="W11" s="2"/>
      <c r="X11" s="2"/>
    </row>
    <row r="12" spans="1:24" ht="20.25" customHeight="1" x14ac:dyDescent="0.25">
      <c r="A12" s="598" t="s">
        <v>339</v>
      </c>
      <c r="B12" s="598"/>
      <c r="C12" s="598"/>
      <c r="D12" s="598"/>
      <c r="E12" s="598"/>
      <c r="F12" s="598"/>
      <c r="G12" s="2"/>
      <c r="H12" s="2"/>
      <c r="I12" s="2"/>
      <c r="J12" s="2"/>
      <c r="K12" s="2"/>
      <c r="L12" s="2"/>
      <c r="M12" s="2"/>
      <c r="N12" s="2"/>
      <c r="O12" s="2"/>
      <c r="P12" s="2"/>
      <c r="Q12" s="2"/>
      <c r="R12" s="2"/>
      <c r="S12" s="2"/>
      <c r="T12" s="2"/>
      <c r="U12" s="2"/>
      <c r="V12" s="2"/>
      <c r="W12" s="2"/>
      <c r="X12" s="2"/>
    </row>
    <row r="13" spans="1:24" ht="36" customHeight="1" x14ac:dyDescent="0.25">
      <c r="A13" s="600" t="s">
        <v>340</v>
      </c>
      <c r="B13" s="600"/>
      <c r="C13" s="600"/>
      <c r="D13" s="600"/>
      <c r="E13" s="600"/>
      <c r="F13" s="600"/>
      <c r="G13" s="2"/>
      <c r="H13" s="2"/>
      <c r="I13" s="2"/>
      <c r="J13" s="2"/>
      <c r="K13" s="2"/>
      <c r="L13" s="2"/>
      <c r="M13" s="2"/>
      <c r="N13" s="2"/>
      <c r="O13" s="2"/>
      <c r="P13" s="2"/>
      <c r="Q13" s="2"/>
      <c r="R13" s="2"/>
      <c r="S13" s="2"/>
      <c r="T13" s="2"/>
      <c r="U13" s="2"/>
      <c r="V13" s="2"/>
      <c r="W13" s="2"/>
      <c r="X13" s="2"/>
    </row>
    <row r="14" spans="1:24" ht="18.75" customHeight="1" x14ac:dyDescent="0.25">
      <c r="A14" s="599" t="s">
        <v>341</v>
      </c>
      <c r="B14" s="599"/>
      <c r="C14" s="599"/>
      <c r="D14" s="599"/>
      <c r="E14" s="599"/>
      <c r="F14" s="599"/>
      <c r="G14" s="2"/>
      <c r="H14" s="2"/>
      <c r="I14" s="2"/>
      <c r="J14" s="2"/>
      <c r="K14" s="2"/>
      <c r="L14" s="2"/>
      <c r="M14" s="2"/>
      <c r="N14" s="2"/>
      <c r="O14" s="2"/>
      <c r="P14" s="2"/>
      <c r="Q14" s="2"/>
      <c r="R14" s="2"/>
      <c r="S14" s="2"/>
      <c r="T14" s="2"/>
      <c r="U14" s="2"/>
      <c r="V14" s="2"/>
      <c r="W14" s="2"/>
      <c r="X14" s="2"/>
    </row>
    <row r="15" spans="1:24" ht="18.75" customHeight="1" x14ac:dyDescent="0.25">
      <c r="A15" s="74" t="s">
        <v>243</v>
      </c>
      <c r="B15" s="74"/>
      <c r="C15" s="74"/>
      <c r="D15" s="74"/>
      <c r="E15" s="74"/>
      <c r="F15" s="74"/>
      <c r="G15" s="11"/>
      <c r="H15" s="2"/>
      <c r="I15" s="2"/>
      <c r="J15" s="2"/>
      <c r="K15" s="2"/>
      <c r="L15" s="2"/>
      <c r="M15" s="2"/>
      <c r="N15" s="2"/>
      <c r="O15" s="2"/>
      <c r="P15" s="2"/>
      <c r="Q15" s="2"/>
      <c r="R15" s="2"/>
      <c r="S15" s="2"/>
      <c r="T15" s="2"/>
      <c r="U15" s="2"/>
      <c r="V15" s="2"/>
      <c r="W15" s="2"/>
      <c r="X15" s="2"/>
    </row>
    <row r="16" spans="1:24" ht="70.5" customHeight="1" x14ac:dyDescent="0.25">
      <c r="A16" s="5" t="s">
        <v>342</v>
      </c>
      <c r="B16" s="5" t="s">
        <v>343</v>
      </c>
      <c r="C16" s="5" t="s">
        <v>344</v>
      </c>
      <c r="D16" s="19" t="s">
        <v>345</v>
      </c>
      <c r="E16" s="5" t="s">
        <v>346</v>
      </c>
      <c r="F16" s="19" t="s">
        <v>347</v>
      </c>
      <c r="G16" s="2"/>
      <c r="I16" s="2"/>
      <c r="J16" s="2"/>
      <c r="K16" s="2"/>
      <c r="L16" s="2"/>
      <c r="M16" s="2"/>
      <c r="N16" s="2"/>
      <c r="O16" s="2"/>
      <c r="P16" s="2"/>
      <c r="Q16" s="2"/>
      <c r="R16" s="2"/>
      <c r="S16" s="2"/>
      <c r="T16" s="2"/>
      <c r="U16" s="2"/>
      <c r="V16" s="2"/>
      <c r="W16" s="2"/>
      <c r="X16" s="2"/>
    </row>
    <row r="17" spans="1:24" ht="18" customHeight="1" x14ac:dyDescent="0.25">
      <c r="A17" s="75" t="s">
        <v>348</v>
      </c>
      <c r="B17" s="22">
        <v>13137923.710000001</v>
      </c>
      <c r="C17" s="20">
        <f>+B17*D17</f>
        <v>11824131.339000002</v>
      </c>
      <c r="D17" s="21">
        <v>0.9</v>
      </c>
      <c r="E17" s="22">
        <f>+B17*F17</f>
        <v>1313792.3710000003</v>
      </c>
      <c r="F17" s="21">
        <v>0.1</v>
      </c>
      <c r="G17" s="2"/>
      <c r="H17" s="2"/>
      <c r="I17" s="2"/>
      <c r="J17" s="2"/>
      <c r="K17" s="2"/>
      <c r="L17" s="2"/>
      <c r="M17" s="2"/>
      <c r="N17" s="2"/>
      <c r="O17" s="2"/>
      <c r="P17" s="2"/>
      <c r="Q17" s="2"/>
      <c r="R17" s="2"/>
      <c r="S17" s="2"/>
      <c r="T17" s="2"/>
      <c r="U17" s="2"/>
      <c r="V17" s="2"/>
      <c r="W17" s="2"/>
      <c r="X17" s="2"/>
    </row>
    <row r="18" spans="1:24" ht="18" customHeight="1" x14ac:dyDescent="0.25">
      <c r="A18" s="75" t="s">
        <v>349</v>
      </c>
      <c r="B18" s="22">
        <v>15166289.119999999</v>
      </c>
      <c r="C18" s="20">
        <f t="shared" ref="C18:C24" si="0">+B18*D18</f>
        <v>11374716.84</v>
      </c>
      <c r="D18" s="21">
        <v>0.75</v>
      </c>
      <c r="E18" s="22">
        <f t="shared" ref="E18:E23" si="1">+B18*F18</f>
        <v>3791572.28</v>
      </c>
      <c r="F18" s="21">
        <v>0.25</v>
      </c>
      <c r="G18" s="2"/>
      <c r="H18" s="2"/>
      <c r="I18" s="2"/>
      <c r="J18" s="2"/>
      <c r="K18" s="2"/>
      <c r="L18" s="2"/>
      <c r="M18" s="2"/>
      <c r="N18" s="2"/>
      <c r="O18" s="2"/>
      <c r="P18" s="2"/>
      <c r="Q18" s="2"/>
      <c r="R18" s="2"/>
      <c r="S18" s="2"/>
      <c r="T18" s="2"/>
      <c r="U18" s="2"/>
      <c r="V18" s="2"/>
      <c r="W18" s="2"/>
      <c r="X18" s="2"/>
    </row>
    <row r="19" spans="1:24" ht="18" customHeight="1" x14ac:dyDescent="0.25">
      <c r="A19" s="75" t="s">
        <v>350</v>
      </c>
      <c r="B19" s="22">
        <v>40000</v>
      </c>
      <c r="C19" s="20">
        <f t="shared" si="0"/>
        <v>0</v>
      </c>
      <c r="D19" s="21"/>
      <c r="E19" s="22">
        <f t="shared" si="1"/>
        <v>0</v>
      </c>
      <c r="F19" s="21"/>
      <c r="G19" s="2"/>
      <c r="H19" s="2"/>
      <c r="I19" s="2"/>
      <c r="J19" s="2"/>
      <c r="K19" s="2"/>
      <c r="L19" s="2"/>
      <c r="M19" s="2"/>
      <c r="N19" s="2"/>
      <c r="O19" s="2"/>
      <c r="P19" s="2"/>
      <c r="Q19" s="2"/>
      <c r="R19" s="2"/>
      <c r="S19" s="2"/>
      <c r="T19" s="2"/>
      <c r="U19" s="2"/>
      <c r="V19" s="2"/>
      <c r="W19" s="2"/>
      <c r="X19" s="2"/>
    </row>
    <row r="20" spans="1:24" ht="18" customHeight="1" x14ac:dyDescent="0.25">
      <c r="A20" s="75" t="s">
        <v>351</v>
      </c>
      <c r="B20" s="416">
        <v>41283.14</v>
      </c>
      <c r="C20" s="20">
        <f t="shared" si="0"/>
        <v>41283.14</v>
      </c>
      <c r="D20" s="21">
        <v>1</v>
      </c>
      <c r="E20" s="22">
        <f t="shared" si="1"/>
        <v>0</v>
      </c>
      <c r="F20" s="21"/>
      <c r="G20" s="2"/>
      <c r="H20" s="2"/>
      <c r="I20" s="2"/>
      <c r="J20" s="2"/>
      <c r="K20" s="2"/>
      <c r="L20" s="2"/>
      <c r="M20" s="2"/>
      <c r="N20" s="2"/>
      <c r="O20" s="2"/>
      <c r="P20" s="2"/>
      <c r="Q20" s="2"/>
      <c r="R20" s="2"/>
      <c r="S20" s="2"/>
      <c r="T20" s="2"/>
      <c r="U20" s="2"/>
      <c r="V20" s="2"/>
      <c r="W20" s="2"/>
      <c r="X20" s="2"/>
    </row>
    <row r="21" spans="1:24" ht="30" x14ac:dyDescent="0.25">
      <c r="A21" s="76" t="s">
        <v>352</v>
      </c>
      <c r="B21" s="22"/>
      <c r="C21" s="20">
        <f t="shared" si="0"/>
        <v>0</v>
      </c>
      <c r="D21" s="21">
        <v>0.7</v>
      </c>
      <c r="E21" s="22">
        <f t="shared" si="1"/>
        <v>0</v>
      </c>
      <c r="F21" s="21">
        <v>0.3</v>
      </c>
      <c r="G21" s="2"/>
      <c r="H21" s="2"/>
      <c r="I21" s="2"/>
      <c r="J21" s="2"/>
      <c r="K21" s="2"/>
      <c r="L21" s="2"/>
      <c r="M21" s="2"/>
      <c r="N21" s="2"/>
      <c r="O21" s="2"/>
      <c r="P21" s="2"/>
      <c r="Q21" s="2"/>
      <c r="R21" s="2"/>
      <c r="S21" s="2"/>
      <c r="T21" s="2"/>
      <c r="U21" s="2"/>
      <c r="V21" s="2"/>
      <c r="W21" s="2"/>
      <c r="X21" s="2"/>
    </row>
    <row r="22" spans="1:24" ht="18" customHeight="1" x14ac:dyDescent="0.25">
      <c r="A22" s="75" t="s">
        <v>353</v>
      </c>
      <c r="B22" s="416">
        <v>12195540</v>
      </c>
      <c r="C22" s="20">
        <f t="shared" si="0"/>
        <v>12195540</v>
      </c>
      <c r="D22" s="21">
        <v>1</v>
      </c>
      <c r="E22" s="22">
        <f t="shared" si="1"/>
        <v>0</v>
      </c>
      <c r="F22" s="21"/>
      <c r="G22" s="2"/>
      <c r="H22" s="2"/>
      <c r="I22" s="2"/>
      <c r="J22" s="2"/>
      <c r="K22" s="2"/>
      <c r="L22" s="2"/>
      <c r="M22" s="2"/>
      <c r="N22" s="2"/>
      <c r="O22" s="2"/>
      <c r="P22" s="2"/>
      <c r="Q22" s="2"/>
      <c r="R22" s="2"/>
      <c r="S22" s="2"/>
      <c r="T22" s="2"/>
      <c r="U22" s="2"/>
      <c r="V22" s="2"/>
      <c r="W22" s="2"/>
      <c r="X22" s="2"/>
    </row>
    <row r="23" spans="1:24" ht="18" customHeight="1" x14ac:dyDescent="0.25">
      <c r="A23" s="75" t="s">
        <v>354</v>
      </c>
      <c r="B23" s="22">
        <v>3746652.07</v>
      </c>
      <c r="C23" s="20">
        <f t="shared" si="0"/>
        <v>1873326.0349999999</v>
      </c>
      <c r="D23" s="21">
        <v>0.5</v>
      </c>
      <c r="E23" s="22">
        <f t="shared" si="1"/>
        <v>1873326.0349999999</v>
      </c>
      <c r="F23" s="21">
        <v>0.5</v>
      </c>
      <c r="G23" s="2"/>
      <c r="H23" s="2"/>
      <c r="I23" s="2"/>
      <c r="J23" s="2"/>
      <c r="K23" s="2"/>
      <c r="L23" s="2"/>
      <c r="M23" s="2"/>
      <c r="N23" s="2"/>
      <c r="O23" s="2"/>
      <c r="P23" s="2"/>
      <c r="Q23" s="2"/>
      <c r="R23" s="2"/>
      <c r="S23" s="2"/>
      <c r="T23" s="2"/>
      <c r="U23" s="2"/>
      <c r="V23" s="2"/>
      <c r="W23" s="2"/>
      <c r="X23" s="2"/>
    </row>
    <row r="24" spans="1:24" ht="18" customHeight="1" x14ac:dyDescent="0.25">
      <c r="A24" s="75" t="s">
        <v>355</v>
      </c>
      <c r="B24" s="22">
        <v>1371479.64</v>
      </c>
      <c r="C24" s="20">
        <f t="shared" si="0"/>
        <v>1371479.64</v>
      </c>
      <c r="D24" s="23">
        <v>1</v>
      </c>
      <c r="E24" s="22"/>
      <c r="F24" s="21"/>
      <c r="G24" s="2"/>
      <c r="H24" s="2"/>
      <c r="I24" s="2"/>
      <c r="J24" s="2"/>
      <c r="K24" s="2"/>
      <c r="L24" s="2"/>
      <c r="M24" s="2"/>
      <c r="N24" s="2"/>
      <c r="O24" s="2"/>
      <c r="P24" s="2"/>
      <c r="Q24" s="2"/>
      <c r="R24" s="2"/>
      <c r="S24" s="2"/>
      <c r="T24" s="2"/>
      <c r="U24" s="2"/>
      <c r="V24" s="2"/>
      <c r="W24" s="2"/>
      <c r="X24" s="2"/>
    </row>
    <row r="25" spans="1:24" ht="18" customHeight="1" x14ac:dyDescent="0.25">
      <c r="A25" s="75" t="s">
        <v>356</v>
      </c>
      <c r="B25" s="75">
        <v>455615.28</v>
      </c>
      <c r="C25" s="20"/>
      <c r="D25" s="24"/>
      <c r="E25" s="22"/>
      <c r="F25" s="21"/>
      <c r="G25" s="2"/>
      <c r="H25" s="2"/>
      <c r="I25" s="2"/>
      <c r="J25" s="2"/>
      <c r="K25" s="2"/>
      <c r="L25" s="2"/>
      <c r="M25" s="2"/>
      <c r="N25" s="2"/>
      <c r="O25" s="2"/>
      <c r="P25" s="2"/>
      <c r="Q25" s="2"/>
      <c r="R25" s="2"/>
      <c r="S25" s="2"/>
      <c r="T25" s="2"/>
      <c r="U25" s="2"/>
      <c r="V25" s="2"/>
      <c r="W25" s="2"/>
      <c r="X25" s="2"/>
    </row>
    <row r="26" spans="1:24" ht="18" customHeight="1" x14ac:dyDescent="0.25">
      <c r="A26" s="75" t="s">
        <v>357</v>
      </c>
      <c r="B26" s="75"/>
      <c r="C26" s="20"/>
      <c r="D26" s="24"/>
      <c r="E26" s="22"/>
      <c r="F26" s="21"/>
      <c r="G26" s="2"/>
      <c r="H26" s="2"/>
      <c r="I26" s="2"/>
      <c r="J26" s="2"/>
      <c r="K26" s="2"/>
      <c r="L26" s="2"/>
      <c r="M26" s="2"/>
      <c r="N26" s="2"/>
      <c r="O26" s="2"/>
      <c r="P26" s="2"/>
      <c r="Q26" s="2"/>
      <c r="R26" s="2"/>
      <c r="S26" s="2"/>
      <c r="T26" s="2"/>
      <c r="U26" s="2"/>
      <c r="V26" s="2"/>
      <c r="W26" s="2"/>
      <c r="X26" s="2"/>
    </row>
    <row r="27" spans="1:24" ht="18" customHeight="1" x14ac:dyDescent="0.25">
      <c r="A27" s="25" t="s">
        <v>358</v>
      </c>
      <c r="B27" s="26">
        <f>SUM(B17:B26)</f>
        <v>46154782.960000001</v>
      </c>
      <c r="C27" s="25"/>
      <c r="D27" s="25"/>
      <c r="E27" s="25"/>
      <c r="F27" s="27"/>
      <c r="G27" s="2"/>
      <c r="H27" s="2"/>
      <c r="I27" s="2"/>
      <c r="J27" s="2"/>
      <c r="K27" s="2"/>
      <c r="L27" s="2"/>
      <c r="M27" s="2"/>
      <c r="N27" s="2"/>
      <c r="O27" s="2"/>
      <c r="P27" s="2"/>
      <c r="Q27" s="2"/>
      <c r="R27" s="2"/>
      <c r="S27" s="2"/>
      <c r="T27" s="2"/>
      <c r="U27" s="2"/>
      <c r="V27" s="2"/>
      <c r="W27" s="2"/>
      <c r="X27" s="2"/>
    </row>
    <row r="28" spans="1:24" ht="18" customHeight="1" x14ac:dyDescent="0.25">
      <c r="A28" s="2"/>
      <c r="B28" s="2"/>
      <c r="C28" s="2"/>
      <c r="D28" s="17"/>
      <c r="E28" s="77"/>
      <c r="F28" s="78"/>
      <c r="G28" s="2"/>
      <c r="H28" s="2"/>
      <c r="I28" s="2"/>
      <c r="J28" s="2"/>
      <c r="K28" s="2"/>
      <c r="L28" s="2"/>
      <c r="M28" s="2"/>
      <c r="N28" s="2"/>
      <c r="O28" s="2"/>
      <c r="P28" s="2"/>
      <c r="Q28" s="2"/>
      <c r="R28" s="2"/>
      <c r="S28" s="2"/>
      <c r="T28" s="2"/>
      <c r="U28" s="2"/>
      <c r="V28" s="2"/>
      <c r="W28" s="2"/>
      <c r="X28" s="2"/>
    </row>
    <row r="29" spans="1:24" ht="18" customHeight="1" x14ac:dyDescent="0.25">
      <c r="A29" s="28" t="s">
        <v>359</v>
      </c>
      <c r="B29" s="29" t="s">
        <v>360</v>
      </c>
      <c r="C29" s="3"/>
      <c r="D29" s="24"/>
      <c r="E29" s="30"/>
      <c r="F29" s="31"/>
      <c r="G29" s="2"/>
      <c r="H29" s="2"/>
      <c r="I29" s="2"/>
      <c r="J29" s="2"/>
      <c r="K29" s="2"/>
      <c r="L29" s="2"/>
      <c r="M29" s="2"/>
      <c r="N29" s="2"/>
      <c r="O29" s="2"/>
      <c r="P29" s="2"/>
      <c r="Q29" s="2"/>
      <c r="R29" s="2"/>
      <c r="S29" s="2"/>
      <c r="T29" s="2"/>
      <c r="U29" s="2"/>
      <c r="V29" s="2"/>
      <c r="W29" s="2"/>
      <c r="X29" s="2"/>
    </row>
    <row r="30" spans="1:24" ht="18" customHeight="1" x14ac:dyDescent="0.25">
      <c r="A30" s="32" t="s">
        <v>361</v>
      </c>
      <c r="B30" s="22"/>
      <c r="C30" s="32"/>
      <c r="D30" s="33"/>
      <c r="E30" s="30"/>
      <c r="F30" s="31"/>
      <c r="G30" s="2"/>
      <c r="H30" s="2"/>
      <c r="I30" s="2"/>
      <c r="J30" s="2"/>
      <c r="K30" s="2"/>
      <c r="L30" s="2"/>
      <c r="M30" s="2"/>
      <c r="N30" s="2"/>
      <c r="O30" s="2"/>
      <c r="P30" s="2"/>
      <c r="Q30" s="2"/>
      <c r="R30" s="2"/>
      <c r="S30" s="2"/>
      <c r="T30" s="2"/>
      <c r="U30" s="2"/>
      <c r="V30" s="2"/>
      <c r="W30" s="2"/>
      <c r="X30" s="2"/>
    </row>
    <row r="31" spans="1:24" ht="18" customHeight="1" x14ac:dyDescent="0.25">
      <c r="A31" s="32" t="s">
        <v>362</v>
      </c>
      <c r="B31" s="22"/>
      <c r="C31" s="32"/>
      <c r="D31" s="33"/>
      <c r="E31" s="30"/>
      <c r="F31" s="31"/>
      <c r="G31" s="2"/>
      <c r="H31" s="2"/>
      <c r="I31" s="2"/>
      <c r="J31" s="2"/>
      <c r="K31" s="2"/>
      <c r="L31" s="2"/>
      <c r="M31" s="2"/>
      <c r="N31" s="2"/>
      <c r="O31" s="2"/>
      <c r="P31" s="2"/>
      <c r="Q31" s="2"/>
      <c r="R31" s="2"/>
      <c r="S31" s="2"/>
      <c r="T31" s="2"/>
      <c r="U31" s="2"/>
      <c r="V31" s="2"/>
      <c r="W31" s="2"/>
      <c r="X31" s="2"/>
    </row>
    <row r="32" spans="1:24" ht="18" customHeight="1" x14ac:dyDescent="0.25">
      <c r="A32" s="32" t="s">
        <v>363</v>
      </c>
      <c r="B32" s="22"/>
      <c r="C32" s="32"/>
      <c r="D32" s="33"/>
      <c r="E32" s="30"/>
      <c r="F32" s="31"/>
      <c r="G32" s="2"/>
      <c r="H32" s="2"/>
      <c r="I32" s="2"/>
      <c r="J32" s="2"/>
      <c r="K32" s="2"/>
      <c r="L32" s="2"/>
      <c r="M32" s="2"/>
      <c r="N32" s="2"/>
      <c r="O32" s="2"/>
      <c r="P32" s="2"/>
      <c r="Q32" s="2"/>
      <c r="R32" s="2"/>
      <c r="S32" s="2"/>
      <c r="T32" s="2"/>
      <c r="U32" s="2"/>
      <c r="V32" s="2"/>
      <c r="W32" s="2"/>
      <c r="X32" s="2"/>
    </row>
    <row r="33" spans="1:24" x14ac:dyDescent="0.25">
      <c r="A33" s="32" t="s">
        <v>357</v>
      </c>
      <c r="B33" s="22"/>
      <c r="C33" s="32"/>
      <c r="D33" s="33"/>
      <c r="E33" s="30"/>
      <c r="F33" s="31"/>
      <c r="G33" s="2"/>
      <c r="H33" s="2"/>
      <c r="I33" s="2"/>
      <c r="J33" s="2"/>
      <c r="K33" s="2"/>
      <c r="L33" s="2"/>
      <c r="M33" s="2"/>
      <c r="N33" s="2"/>
      <c r="O33" s="2"/>
      <c r="P33" s="2"/>
      <c r="Q33" s="2"/>
      <c r="R33" s="2"/>
      <c r="S33" s="2"/>
      <c r="T33" s="2"/>
      <c r="U33" s="2"/>
      <c r="V33" s="2"/>
      <c r="W33" s="2"/>
      <c r="X33" s="2"/>
    </row>
    <row r="34" spans="1:24" x14ac:dyDescent="0.25">
      <c r="A34" s="32" t="s">
        <v>357</v>
      </c>
      <c r="B34" s="22"/>
      <c r="C34" s="32"/>
      <c r="D34" s="33"/>
      <c r="E34" s="30"/>
      <c r="F34" s="31"/>
      <c r="G34" s="2"/>
      <c r="H34" s="2"/>
      <c r="I34" s="2"/>
      <c r="J34" s="2"/>
      <c r="K34" s="2"/>
      <c r="L34" s="2"/>
      <c r="M34" s="2"/>
      <c r="N34" s="2"/>
      <c r="O34" s="2"/>
      <c r="P34" s="2"/>
      <c r="Q34" s="2"/>
      <c r="R34" s="2"/>
      <c r="S34" s="2"/>
      <c r="T34" s="2"/>
      <c r="U34" s="2"/>
      <c r="V34" s="2"/>
      <c r="W34" s="2"/>
      <c r="X34" s="2"/>
    </row>
    <row r="35" spans="1:24" x14ac:dyDescent="0.25">
      <c r="A35" s="25" t="s">
        <v>364</v>
      </c>
      <c r="B35" s="26">
        <f>SUM(B30:B34)</f>
        <v>0</v>
      </c>
      <c r="C35" s="25"/>
      <c r="D35" s="25"/>
      <c r="E35" s="25"/>
      <c r="F35" s="27"/>
      <c r="G35" s="2"/>
      <c r="H35" s="2"/>
      <c r="I35" s="2"/>
      <c r="J35" s="2"/>
      <c r="K35" s="2"/>
      <c r="L35" s="2"/>
      <c r="M35" s="2"/>
      <c r="N35" s="2"/>
      <c r="O35" s="2"/>
      <c r="P35" s="2"/>
      <c r="Q35" s="2"/>
      <c r="R35" s="2"/>
      <c r="S35" s="2"/>
      <c r="T35" s="2"/>
      <c r="U35" s="2"/>
      <c r="V35" s="2"/>
      <c r="W35" s="2"/>
      <c r="X35" s="2"/>
    </row>
    <row r="36" spans="1:24" x14ac:dyDescent="0.25">
      <c r="B36" s="22"/>
      <c r="E36" s="79"/>
      <c r="F36" s="80"/>
      <c r="G36" s="2"/>
      <c r="H36" s="2"/>
      <c r="I36" s="2"/>
      <c r="J36" s="2"/>
      <c r="K36" s="2"/>
      <c r="L36" s="2"/>
      <c r="M36" s="2"/>
      <c r="N36" s="2"/>
      <c r="O36" s="2"/>
      <c r="P36" s="2"/>
      <c r="Q36" s="2"/>
      <c r="R36" s="2"/>
      <c r="S36" s="2"/>
      <c r="T36" s="2"/>
      <c r="U36" s="2"/>
      <c r="V36" s="2"/>
      <c r="W36" s="2"/>
      <c r="X36" s="2"/>
    </row>
    <row r="37" spans="1:24" ht="18.75" x14ac:dyDescent="0.3">
      <c r="A37" s="34" t="s">
        <v>365</v>
      </c>
      <c r="B37" s="35">
        <f>+B27-B35</f>
        <v>46154782.960000001</v>
      </c>
      <c r="C37" s="36"/>
      <c r="D37" s="37"/>
      <c r="E37" s="38"/>
      <c r="F37" s="39"/>
      <c r="G37" s="2"/>
      <c r="H37" s="2"/>
      <c r="I37" s="2"/>
      <c r="J37" s="2"/>
      <c r="K37" s="2"/>
      <c r="L37" s="2"/>
      <c r="M37" s="2"/>
      <c r="N37" s="2"/>
      <c r="O37" s="2"/>
      <c r="P37" s="2"/>
      <c r="Q37" s="2"/>
      <c r="R37" s="2"/>
      <c r="S37" s="2"/>
      <c r="T37" s="2"/>
      <c r="U37" s="2"/>
      <c r="V37" s="2"/>
      <c r="W37" s="2"/>
      <c r="X37" s="2"/>
    </row>
    <row r="38" spans="1:24" ht="21" customHeight="1" x14ac:dyDescent="0.25">
      <c r="A38" s="597"/>
      <c r="B38" s="597"/>
      <c r="C38" s="597"/>
      <c r="D38" s="597"/>
      <c r="E38" s="597"/>
      <c r="F38" s="597"/>
      <c r="G38" s="2"/>
      <c r="H38" s="2"/>
      <c r="I38" s="2"/>
      <c r="J38" s="2"/>
      <c r="K38" s="2"/>
      <c r="L38" s="2"/>
      <c r="M38" s="2"/>
      <c r="N38" s="2"/>
      <c r="O38" s="2"/>
      <c r="P38" s="2"/>
      <c r="Q38" s="2"/>
      <c r="R38" s="2"/>
      <c r="S38" s="2"/>
      <c r="T38" s="2"/>
      <c r="U38" s="2"/>
      <c r="V38" s="2"/>
      <c r="W38" s="2"/>
      <c r="X38" s="2"/>
    </row>
    <row r="39" spans="1:24" x14ac:dyDescent="0.25">
      <c r="A39" s="2"/>
      <c r="B39" s="2"/>
      <c r="C39" s="2"/>
      <c r="D39" s="17"/>
      <c r="E39" s="2"/>
      <c r="F39" s="2"/>
      <c r="G39" s="2"/>
      <c r="H39" s="2"/>
      <c r="I39" s="2"/>
      <c r="J39" s="2"/>
      <c r="K39" s="2"/>
      <c r="L39" s="2"/>
      <c r="M39" s="2"/>
      <c r="N39" s="2"/>
      <c r="O39" s="2"/>
      <c r="P39" s="2"/>
      <c r="Q39" s="2"/>
      <c r="R39" s="2"/>
    </row>
    <row r="40" spans="1:24" x14ac:dyDescent="0.25">
      <c r="A40" s="2"/>
      <c r="B40" s="2"/>
      <c r="C40" s="2"/>
      <c r="D40" s="17"/>
      <c r="E40" s="2"/>
      <c r="F40" s="2"/>
      <c r="G40" s="2"/>
      <c r="H40" s="2"/>
      <c r="I40" s="2"/>
      <c r="J40" s="2"/>
      <c r="K40" s="2"/>
      <c r="L40" s="2"/>
      <c r="M40" s="2"/>
      <c r="N40" s="2"/>
      <c r="O40" s="2"/>
      <c r="P40" s="2"/>
      <c r="Q40" s="2"/>
      <c r="R40" s="2"/>
    </row>
    <row r="41" spans="1:24" x14ac:dyDescent="0.25">
      <c r="A41" s="2"/>
      <c r="B41" s="2"/>
      <c r="C41" s="2"/>
      <c r="D41" s="17"/>
      <c r="E41" s="2"/>
      <c r="F41" s="2"/>
      <c r="G41" s="2"/>
      <c r="H41" s="2"/>
      <c r="I41" s="2"/>
      <c r="J41" s="2"/>
      <c r="K41" s="2"/>
      <c r="L41" s="2"/>
      <c r="M41" s="2"/>
      <c r="N41" s="2"/>
      <c r="O41" s="2"/>
      <c r="P41" s="2"/>
      <c r="Q41" s="2"/>
      <c r="R41" s="2"/>
    </row>
    <row r="42" spans="1:24" x14ac:dyDescent="0.25">
      <c r="A42" s="2"/>
      <c r="B42" s="2"/>
      <c r="C42" s="2"/>
      <c r="D42" s="17"/>
      <c r="E42" s="2"/>
      <c r="F42" s="2"/>
      <c r="G42" s="2"/>
      <c r="H42" s="2"/>
      <c r="I42" s="2"/>
      <c r="J42" s="2"/>
      <c r="K42" s="2"/>
      <c r="L42" s="2"/>
      <c r="M42" s="2"/>
      <c r="N42" s="2"/>
      <c r="O42" s="2"/>
      <c r="P42" s="2"/>
      <c r="Q42" s="2"/>
      <c r="R42" s="2"/>
    </row>
    <row r="43" spans="1:24" x14ac:dyDescent="0.25">
      <c r="A43" s="2"/>
      <c r="B43" s="2"/>
      <c r="C43" s="2"/>
      <c r="D43" s="17"/>
      <c r="E43" s="2"/>
      <c r="F43" s="2"/>
      <c r="G43" s="2"/>
      <c r="H43" s="2"/>
      <c r="I43" s="2"/>
      <c r="J43" s="2"/>
      <c r="K43" s="2"/>
      <c r="L43" s="2"/>
      <c r="M43" s="2"/>
      <c r="N43" s="2"/>
      <c r="O43" s="2"/>
      <c r="P43" s="2"/>
      <c r="Q43" s="2"/>
      <c r="R43" s="2"/>
    </row>
    <row r="44" spans="1:24" x14ac:dyDescent="0.25">
      <c r="A44" s="2"/>
      <c r="B44" s="2"/>
      <c r="C44" s="2"/>
      <c r="D44" s="17"/>
      <c r="E44" s="2"/>
      <c r="F44" s="2"/>
      <c r="G44" s="2"/>
      <c r="H44" s="2"/>
      <c r="I44" s="2"/>
      <c r="J44" s="2"/>
      <c r="K44" s="2"/>
      <c r="L44" s="2"/>
      <c r="M44" s="2"/>
      <c r="N44" s="2"/>
      <c r="O44" s="2"/>
      <c r="P44" s="2"/>
      <c r="Q44" s="2"/>
      <c r="R44" s="2"/>
    </row>
    <row r="45" spans="1:24" x14ac:dyDescent="0.25">
      <c r="A45" s="2"/>
      <c r="B45" s="2"/>
      <c r="C45" s="2"/>
      <c r="D45" s="17"/>
      <c r="E45" s="2"/>
      <c r="F45" s="2"/>
      <c r="G45" s="2"/>
      <c r="H45" s="2"/>
      <c r="I45" s="2"/>
      <c r="J45" s="2"/>
      <c r="K45" s="2"/>
      <c r="L45" s="2"/>
      <c r="M45" s="2"/>
      <c r="N45" s="2"/>
      <c r="O45" s="2"/>
      <c r="P45" s="2"/>
      <c r="Q45" s="2"/>
      <c r="R45" s="2"/>
    </row>
    <row r="46" spans="1:24" x14ac:dyDescent="0.25">
      <c r="A46" s="2"/>
      <c r="B46" s="2"/>
      <c r="C46" s="2"/>
      <c r="D46" s="17"/>
      <c r="E46" s="2"/>
      <c r="F46" s="2"/>
      <c r="G46" s="2"/>
      <c r="H46" s="2"/>
      <c r="I46" s="2"/>
      <c r="J46" s="2"/>
      <c r="K46" s="2"/>
      <c r="L46" s="2"/>
      <c r="M46" s="2"/>
      <c r="N46" s="2"/>
      <c r="O46" s="2"/>
      <c r="P46" s="2"/>
      <c r="Q46" s="2"/>
      <c r="R46" s="2"/>
    </row>
    <row r="47" spans="1:24" x14ac:dyDescent="0.25">
      <c r="A47" s="2"/>
      <c r="B47" s="2"/>
      <c r="C47" s="2"/>
      <c r="D47" s="17"/>
      <c r="E47" s="2"/>
      <c r="F47" s="2"/>
      <c r="G47" s="2"/>
      <c r="H47" s="2"/>
      <c r="I47" s="2"/>
      <c r="J47" s="2"/>
      <c r="K47" s="2"/>
      <c r="L47" s="2"/>
      <c r="M47" s="2"/>
      <c r="N47" s="2"/>
      <c r="O47" s="2"/>
      <c r="P47" s="2"/>
      <c r="Q47" s="2"/>
      <c r="R47" s="2"/>
    </row>
    <row r="48" spans="1:24" x14ac:dyDescent="0.25">
      <c r="A48" s="2"/>
      <c r="B48" s="2"/>
      <c r="C48" s="2"/>
      <c r="D48" s="17"/>
      <c r="E48" s="2"/>
      <c r="F48" s="2"/>
      <c r="G48" s="2"/>
      <c r="H48" s="2"/>
      <c r="I48" s="2"/>
      <c r="J48" s="2"/>
      <c r="K48" s="2"/>
      <c r="L48" s="2"/>
      <c r="M48" s="2"/>
      <c r="N48" s="2"/>
      <c r="O48" s="2"/>
      <c r="P48" s="2"/>
      <c r="Q48" s="2"/>
      <c r="R48" s="2"/>
    </row>
    <row r="49" spans="1:18" x14ac:dyDescent="0.25">
      <c r="A49" s="2"/>
      <c r="B49" s="2"/>
      <c r="C49" s="2"/>
      <c r="D49" s="17"/>
      <c r="E49" s="2"/>
      <c r="F49" s="2"/>
      <c r="G49" s="2"/>
      <c r="H49" s="2"/>
      <c r="I49" s="2"/>
      <c r="J49" s="2"/>
      <c r="K49" s="2"/>
      <c r="L49" s="2"/>
      <c r="M49" s="2"/>
      <c r="N49" s="2"/>
      <c r="O49" s="2"/>
      <c r="P49" s="2"/>
      <c r="Q49" s="2"/>
      <c r="R49" s="2"/>
    </row>
    <row r="50" spans="1:18" x14ac:dyDescent="0.25">
      <c r="A50" s="2"/>
      <c r="B50" s="2"/>
      <c r="C50" s="2"/>
      <c r="D50" s="17"/>
      <c r="E50" s="2"/>
      <c r="F50" s="2"/>
      <c r="G50" s="2"/>
      <c r="H50" s="2"/>
      <c r="I50" s="2"/>
      <c r="J50" s="2"/>
      <c r="K50" s="2"/>
      <c r="L50" s="2"/>
      <c r="M50" s="2"/>
      <c r="N50" s="2"/>
      <c r="O50" s="2"/>
      <c r="P50" s="2"/>
      <c r="Q50" s="2"/>
      <c r="R50" s="2"/>
    </row>
    <row r="51" spans="1:18" x14ac:dyDescent="0.25">
      <c r="A51" s="2"/>
      <c r="B51" s="2"/>
      <c r="C51" s="2"/>
      <c r="D51" s="17"/>
      <c r="E51" s="2"/>
      <c r="F51" s="2"/>
      <c r="G51" s="2"/>
      <c r="H51" s="2"/>
      <c r="I51" s="2"/>
      <c r="J51" s="2"/>
      <c r="K51" s="2"/>
      <c r="L51" s="2"/>
      <c r="M51" s="2"/>
      <c r="N51" s="2"/>
      <c r="O51" s="2"/>
      <c r="P51" s="2"/>
      <c r="Q51" s="2"/>
      <c r="R51" s="2"/>
    </row>
    <row r="52" spans="1:18" x14ac:dyDescent="0.25">
      <c r="A52" s="2"/>
      <c r="B52" s="2"/>
      <c r="C52" s="2"/>
      <c r="D52" s="17"/>
      <c r="E52" s="2"/>
      <c r="F52" s="2"/>
      <c r="G52" s="2"/>
      <c r="H52" s="2"/>
      <c r="I52" s="2"/>
      <c r="J52" s="2"/>
      <c r="K52" s="2"/>
      <c r="L52" s="2"/>
      <c r="M52" s="2"/>
      <c r="N52" s="2"/>
      <c r="O52" s="2"/>
      <c r="P52" s="2"/>
      <c r="Q52" s="2"/>
      <c r="R52" s="2"/>
    </row>
    <row r="53" spans="1:18" x14ac:dyDescent="0.25">
      <c r="A53" s="2"/>
      <c r="B53" s="2"/>
      <c r="C53" s="2"/>
      <c r="D53" s="17"/>
      <c r="E53" s="2"/>
      <c r="F53" s="2"/>
      <c r="G53" s="2"/>
      <c r="H53" s="2"/>
      <c r="I53" s="2"/>
      <c r="J53" s="2"/>
      <c r="K53" s="2"/>
      <c r="L53" s="2"/>
      <c r="M53" s="2"/>
      <c r="N53" s="2"/>
      <c r="O53" s="2"/>
      <c r="P53" s="2"/>
      <c r="Q53" s="2"/>
      <c r="R53" s="2"/>
    </row>
    <row r="54" spans="1:18" x14ac:dyDescent="0.25">
      <c r="A54" s="2"/>
      <c r="B54" s="2"/>
      <c r="C54" s="2"/>
      <c r="D54" s="17"/>
      <c r="E54" s="2"/>
      <c r="F54" s="2"/>
      <c r="G54" s="2"/>
      <c r="H54" s="2"/>
      <c r="I54" s="2"/>
      <c r="J54" s="2"/>
      <c r="K54" s="2"/>
      <c r="L54" s="2"/>
      <c r="M54" s="2"/>
      <c r="N54" s="2"/>
      <c r="O54" s="2"/>
      <c r="P54" s="2"/>
      <c r="Q54" s="2"/>
      <c r="R54" s="2"/>
    </row>
    <row r="55" spans="1:18" x14ac:dyDescent="0.25">
      <c r="A55" s="2"/>
      <c r="B55" s="2"/>
      <c r="C55" s="2"/>
      <c r="D55" s="17"/>
      <c r="E55" s="2"/>
      <c r="F55" s="2"/>
      <c r="G55" s="2"/>
      <c r="H55" s="2"/>
      <c r="I55" s="2"/>
      <c r="J55" s="2"/>
      <c r="K55" s="2"/>
      <c r="L55" s="2"/>
      <c r="M55" s="2"/>
      <c r="N55" s="2"/>
      <c r="O55" s="2"/>
      <c r="P55" s="2"/>
      <c r="Q55" s="2"/>
      <c r="R55" s="2"/>
    </row>
    <row r="56" spans="1:18" x14ac:dyDescent="0.25">
      <c r="A56" s="2"/>
      <c r="B56" s="2"/>
      <c r="C56" s="2"/>
      <c r="D56" s="17"/>
      <c r="E56" s="2"/>
      <c r="F56" s="2"/>
      <c r="G56" s="2"/>
      <c r="H56" s="2"/>
      <c r="I56" s="2"/>
      <c r="J56" s="2"/>
      <c r="K56" s="2"/>
      <c r="L56" s="2"/>
      <c r="M56" s="2"/>
      <c r="N56" s="2"/>
      <c r="O56" s="2"/>
      <c r="P56" s="2"/>
      <c r="Q56" s="2"/>
      <c r="R56" s="2"/>
    </row>
    <row r="57" spans="1:18" x14ac:dyDescent="0.25">
      <c r="A57" s="2"/>
      <c r="B57" s="2"/>
      <c r="C57" s="2"/>
      <c r="D57" s="17"/>
      <c r="E57" s="2"/>
      <c r="F57" s="2"/>
      <c r="G57" s="2"/>
      <c r="H57" s="2"/>
      <c r="I57" s="2"/>
      <c r="J57" s="2"/>
      <c r="K57" s="2"/>
      <c r="L57" s="2"/>
      <c r="M57" s="2"/>
      <c r="N57" s="2"/>
      <c r="O57" s="2"/>
      <c r="P57" s="2"/>
      <c r="Q57" s="2"/>
      <c r="R57" s="2"/>
    </row>
    <row r="58" spans="1:18" x14ac:dyDescent="0.25">
      <c r="A58" s="2"/>
      <c r="B58" s="2"/>
      <c r="C58" s="2"/>
      <c r="D58" s="17"/>
      <c r="E58" s="2"/>
      <c r="F58" s="2"/>
      <c r="G58" s="2"/>
      <c r="H58" s="2"/>
      <c r="I58" s="2"/>
      <c r="J58" s="2"/>
      <c r="K58" s="2"/>
      <c r="L58" s="2"/>
      <c r="M58" s="2"/>
      <c r="N58" s="2"/>
      <c r="O58" s="2"/>
      <c r="P58" s="2"/>
      <c r="Q58" s="2"/>
      <c r="R58" s="2"/>
    </row>
    <row r="59" spans="1:18" x14ac:dyDescent="0.25">
      <c r="A59" s="2"/>
      <c r="B59" s="2"/>
      <c r="C59" s="2"/>
      <c r="D59" s="17"/>
      <c r="E59" s="2"/>
      <c r="F59" s="2"/>
      <c r="G59" s="2"/>
      <c r="H59" s="2"/>
      <c r="I59" s="2"/>
      <c r="J59" s="2"/>
      <c r="K59" s="2"/>
      <c r="L59" s="2"/>
      <c r="M59" s="2"/>
      <c r="N59" s="2"/>
      <c r="O59" s="2"/>
      <c r="P59" s="2"/>
      <c r="Q59" s="2"/>
      <c r="R59" s="2"/>
    </row>
    <row r="60" spans="1:18" x14ac:dyDescent="0.25">
      <c r="A60" s="2"/>
      <c r="B60" s="2"/>
      <c r="C60" s="2"/>
      <c r="D60" s="17"/>
      <c r="E60" s="2"/>
      <c r="F60" s="2"/>
      <c r="G60" s="2"/>
      <c r="H60" s="2"/>
      <c r="I60" s="2"/>
      <c r="J60" s="2"/>
      <c r="K60" s="2"/>
      <c r="L60" s="2"/>
      <c r="M60" s="2"/>
      <c r="N60" s="2"/>
      <c r="O60" s="2"/>
      <c r="P60" s="2"/>
      <c r="Q60" s="2"/>
      <c r="R60" s="2"/>
    </row>
    <row r="61" spans="1:18" x14ac:dyDescent="0.25">
      <c r="A61" s="2"/>
      <c r="B61" s="2"/>
      <c r="C61" s="2"/>
      <c r="D61" s="17"/>
      <c r="E61" s="2"/>
      <c r="F61" s="2"/>
      <c r="G61" s="2"/>
      <c r="H61" s="2"/>
      <c r="I61" s="2"/>
      <c r="J61" s="2"/>
      <c r="K61" s="2"/>
      <c r="L61" s="2"/>
      <c r="M61" s="2"/>
      <c r="N61" s="2"/>
      <c r="O61" s="2"/>
      <c r="P61" s="2"/>
      <c r="Q61" s="2"/>
      <c r="R61" s="2"/>
    </row>
    <row r="62" spans="1:18" x14ac:dyDescent="0.25">
      <c r="A62" s="2"/>
      <c r="B62" s="2"/>
      <c r="C62" s="2"/>
      <c r="D62" s="17"/>
      <c r="E62" s="2"/>
      <c r="F62" s="2"/>
      <c r="G62" s="2"/>
      <c r="H62" s="2"/>
      <c r="I62" s="2"/>
      <c r="J62" s="2"/>
      <c r="K62" s="2"/>
      <c r="L62" s="2"/>
      <c r="M62" s="2"/>
      <c r="N62" s="2"/>
      <c r="O62" s="2"/>
      <c r="P62" s="2"/>
      <c r="Q62" s="2"/>
      <c r="R62" s="2"/>
    </row>
    <row r="63" spans="1:18" x14ac:dyDescent="0.25">
      <c r="A63" s="2"/>
      <c r="B63" s="2"/>
      <c r="C63" s="2"/>
      <c r="D63" s="17"/>
      <c r="E63" s="2"/>
      <c r="F63" s="2"/>
      <c r="G63" s="2"/>
      <c r="H63" s="2"/>
      <c r="I63" s="2"/>
      <c r="J63" s="2"/>
      <c r="K63" s="2"/>
      <c r="L63" s="2"/>
      <c r="M63" s="2"/>
      <c r="N63" s="2"/>
      <c r="O63" s="2"/>
      <c r="P63" s="2"/>
      <c r="Q63" s="2"/>
      <c r="R63" s="2"/>
    </row>
    <row r="64" spans="1:18" x14ac:dyDescent="0.25">
      <c r="A64" s="2"/>
      <c r="B64" s="2"/>
      <c r="C64" s="2"/>
      <c r="D64" s="17"/>
      <c r="E64" s="2"/>
      <c r="F64" s="2"/>
      <c r="G64" s="2"/>
      <c r="H64" s="2"/>
      <c r="I64" s="2"/>
      <c r="J64" s="2"/>
      <c r="K64" s="2"/>
      <c r="L64" s="2"/>
      <c r="M64" s="2"/>
      <c r="N64" s="2"/>
      <c r="O64" s="2"/>
      <c r="P64" s="2"/>
      <c r="Q64" s="2"/>
      <c r="R64" s="2"/>
    </row>
    <row r="65" spans="1:18" x14ac:dyDescent="0.25">
      <c r="A65" s="2"/>
      <c r="B65" s="2"/>
      <c r="C65" s="2"/>
      <c r="D65" s="17"/>
      <c r="E65" s="2"/>
      <c r="F65" s="2"/>
      <c r="G65" s="2"/>
      <c r="H65" s="2"/>
      <c r="I65" s="2"/>
      <c r="J65" s="2"/>
      <c r="K65" s="2"/>
      <c r="L65" s="2"/>
      <c r="M65" s="2"/>
      <c r="N65" s="2"/>
      <c r="O65" s="2"/>
      <c r="P65" s="2"/>
      <c r="Q65" s="2"/>
      <c r="R65" s="2"/>
    </row>
    <row r="66" spans="1:18" x14ac:dyDescent="0.25">
      <c r="A66" s="2"/>
      <c r="B66" s="2"/>
      <c r="C66" s="2"/>
      <c r="D66" s="17"/>
      <c r="E66" s="2"/>
      <c r="F66" s="2"/>
      <c r="G66" s="2"/>
      <c r="H66" s="2"/>
      <c r="I66" s="2"/>
      <c r="J66" s="2"/>
      <c r="K66" s="2"/>
      <c r="L66" s="2"/>
      <c r="M66" s="2"/>
      <c r="N66" s="2"/>
      <c r="O66" s="2"/>
      <c r="P66" s="2"/>
      <c r="Q66" s="2"/>
      <c r="R66" s="2"/>
    </row>
    <row r="67" spans="1:18" x14ac:dyDescent="0.25">
      <c r="A67" s="2"/>
      <c r="B67" s="2"/>
      <c r="C67" s="2"/>
      <c r="D67" s="17"/>
      <c r="E67" s="2"/>
      <c r="F67" s="2"/>
      <c r="G67" s="2"/>
      <c r="H67" s="2"/>
      <c r="I67" s="2"/>
      <c r="J67" s="2"/>
      <c r="K67" s="2"/>
      <c r="L67" s="2"/>
      <c r="M67" s="2"/>
      <c r="N67" s="2"/>
      <c r="O67" s="2"/>
      <c r="P67" s="2"/>
      <c r="Q67" s="2"/>
      <c r="R67" s="2"/>
    </row>
    <row r="68" spans="1:18" x14ac:dyDescent="0.25">
      <c r="A68" s="2"/>
      <c r="B68" s="2"/>
      <c r="C68" s="2"/>
      <c r="D68" s="17"/>
      <c r="E68" s="2"/>
      <c r="F68" s="2"/>
      <c r="G68" s="2"/>
      <c r="H68" s="2"/>
      <c r="I68" s="2"/>
      <c r="J68" s="2"/>
      <c r="K68" s="2"/>
      <c r="L68" s="2"/>
      <c r="M68" s="2"/>
      <c r="N68" s="2"/>
      <c r="O68" s="2"/>
      <c r="P68" s="2"/>
      <c r="Q68" s="2"/>
      <c r="R68" s="2"/>
    </row>
    <row r="69" spans="1:18" x14ac:dyDescent="0.25">
      <c r="A69" s="2"/>
      <c r="B69" s="2"/>
      <c r="C69" s="2"/>
      <c r="D69" s="17"/>
      <c r="E69" s="2"/>
      <c r="F69" s="2"/>
      <c r="G69" s="2"/>
      <c r="H69" s="2"/>
      <c r="I69" s="2"/>
      <c r="J69" s="2"/>
      <c r="K69" s="2"/>
      <c r="L69" s="2"/>
      <c r="M69" s="2"/>
      <c r="N69" s="2"/>
      <c r="O69" s="2"/>
      <c r="P69" s="2"/>
      <c r="Q69" s="2"/>
      <c r="R69" s="2"/>
    </row>
    <row r="70" spans="1:18" x14ac:dyDescent="0.25">
      <c r="A70" s="2"/>
      <c r="B70" s="2"/>
      <c r="C70" s="2"/>
      <c r="D70" s="17"/>
      <c r="E70" s="2"/>
      <c r="F70" s="2"/>
      <c r="G70" s="2"/>
      <c r="H70" s="2"/>
      <c r="I70" s="2"/>
      <c r="J70" s="2"/>
      <c r="K70" s="2"/>
      <c r="L70" s="2"/>
      <c r="M70" s="2"/>
      <c r="N70" s="2"/>
      <c r="O70" s="2"/>
      <c r="P70" s="2"/>
      <c r="Q70" s="2"/>
      <c r="R70" s="2"/>
    </row>
    <row r="71" spans="1:18" x14ac:dyDescent="0.25">
      <c r="A71" s="2"/>
      <c r="B71" s="2"/>
      <c r="C71" s="2"/>
      <c r="D71" s="17"/>
      <c r="E71" s="2"/>
      <c r="F71" s="2"/>
      <c r="G71" s="2"/>
      <c r="H71" s="2"/>
      <c r="I71" s="2"/>
      <c r="J71" s="2"/>
      <c r="K71" s="2"/>
      <c r="L71" s="2"/>
      <c r="M71" s="2"/>
      <c r="N71" s="2"/>
      <c r="O71" s="2"/>
      <c r="P71" s="2"/>
      <c r="Q71" s="2"/>
      <c r="R71" s="2"/>
    </row>
    <row r="72" spans="1:18" x14ac:dyDescent="0.25">
      <c r="A72" s="2"/>
      <c r="B72" s="2"/>
      <c r="C72" s="2"/>
      <c r="D72" s="17"/>
      <c r="E72" s="2"/>
      <c r="F72" s="2"/>
      <c r="G72" s="2"/>
      <c r="H72" s="2"/>
      <c r="I72" s="2"/>
      <c r="J72" s="2"/>
      <c r="K72" s="2"/>
      <c r="L72" s="2"/>
      <c r="M72" s="2"/>
      <c r="N72" s="2"/>
      <c r="O72" s="2"/>
      <c r="P72" s="2"/>
      <c r="Q72" s="2"/>
      <c r="R72" s="2"/>
    </row>
    <row r="73" spans="1:18" x14ac:dyDescent="0.25">
      <c r="A73" s="2"/>
      <c r="B73" s="2"/>
      <c r="C73" s="2"/>
      <c r="D73" s="17"/>
      <c r="E73" s="2"/>
      <c r="F73" s="2"/>
      <c r="G73" s="2"/>
      <c r="H73" s="2"/>
      <c r="I73" s="2"/>
      <c r="J73" s="2"/>
      <c r="K73" s="2"/>
      <c r="L73" s="2"/>
      <c r="M73" s="2"/>
      <c r="N73" s="2"/>
      <c r="O73" s="2"/>
      <c r="P73" s="2"/>
      <c r="Q73" s="2"/>
      <c r="R73" s="2"/>
    </row>
    <row r="78" spans="1:18" x14ac:dyDescent="0.25">
      <c r="D78" s="18"/>
    </row>
  </sheetData>
  <mergeCells count="14">
    <mergeCell ref="A1:F1"/>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pageSetup paperSize="256" scale="55" orientation="portrait" horizontalDpi="4294967293" verticalDpi="0" r:id="rId1"/>
  <rowBreaks count="1" manualBreakCount="1">
    <brk id="40"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E1:AN40"/>
  <sheetViews>
    <sheetView tabSelected="1" topLeftCell="F8" zoomScale="50" zoomScaleNormal="50" zoomScaleSheetLayoutView="10" workbookViewId="0">
      <selection activeCell="AT26" sqref="AT26"/>
    </sheetView>
  </sheetViews>
  <sheetFormatPr baseColWidth="10" defaultColWidth="11.42578125" defaultRowHeight="15" x14ac:dyDescent="0.25"/>
  <cols>
    <col min="5" max="5" width="22" customWidth="1"/>
    <col min="6" max="6" width="22.5703125" customWidth="1"/>
    <col min="7" max="7" width="24.7109375" customWidth="1"/>
    <col min="8" max="8" width="42.140625" customWidth="1"/>
    <col min="9" max="9" width="39.5703125" customWidth="1"/>
    <col min="10" max="10" width="31.5703125" customWidth="1"/>
    <col min="11" max="11" width="44.140625" customWidth="1"/>
    <col min="12" max="14" width="31.5703125" customWidth="1"/>
    <col min="15" max="15" width="34.28515625" customWidth="1"/>
    <col min="16" max="16" width="31.5703125" customWidth="1"/>
    <col min="17" max="17" width="8.28515625" customWidth="1"/>
    <col min="18" max="18" width="23.85546875" customWidth="1"/>
    <col min="19" max="19" width="8.140625" customWidth="1"/>
    <col min="20" max="20" width="25.85546875" customWidth="1"/>
    <col min="21" max="21" width="19.140625" customWidth="1"/>
    <col min="22" max="22" width="23.7109375" customWidth="1"/>
    <col min="23" max="23" width="30.140625" customWidth="1"/>
    <col min="24" max="24" width="9.140625" customWidth="1"/>
    <col min="25" max="25" width="26" customWidth="1"/>
    <col min="26" max="26" width="17.140625" customWidth="1"/>
    <col min="27" max="28" width="16.42578125" customWidth="1"/>
    <col min="29" max="29" width="17.85546875" style="131" customWidth="1"/>
    <col min="30" max="30" width="21.7109375" customWidth="1"/>
    <col min="31" max="31" width="16" customWidth="1"/>
    <col min="32" max="32" width="17" customWidth="1"/>
    <col min="33" max="33" width="16.85546875" customWidth="1"/>
    <col min="34" max="34" width="24.7109375" customWidth="1"/>
    <col min="35" max="35" width="15.7109375" customWidth="1"/>
    <col min="36" max="36" width="19.140625" customWidth="1"/>
    <col min="37" max="37" width="17.42578125" customWidth="1"/>
    <col min="38" max="38" width="17.85546875" bestFit="1" customWidth="1"/>
    <col min="39" max="39" width="20.140625" bestFit="1" customWidth="1"/>
    <col min="40" max="40" width="26.85546875" bestFit="1" customWidth="1"/>
  </cols>
  <sheetData>
    <row r="1" spans="5:39" ht="33.75" customHeight="1" x14ac:dyDescent="0.25">
      <c r="G1" s="617"/>
      <c r="H1" s="617"/>
      <c r="I1" s="617"/>
      <c r="J1" s="617"/>
      <c r="K1" s="617"/>
      <c r="L1" s="617"/>
      <c r="M1" s="617"/>
      <c r="N1" s="617"/>
      <c r="O1" s="617"/>
      <c r="P1" s="617"/>
      <c r="Q1" s="617"/>
      <c r="R1" s="617"/>
      <c r="S1" s="617"/>
      <c r="T1" s="617"/>
      <c r="U1" s="617"/>
      <c r="V1" s="617"/>
      <c r="W1" s="617"/>
      <c r="X1" s="617"/>
      <c r="Y1" s="617"/>
      <c r="Z1" s="617"/>
      <c r="AA1" s="617"/>
      <c r="AB1" s="617"/>
      <c r="AC1" s="617"/>
      <c r="AD1" s="617"/>
    </row>
    <row r="2" spans="5:39" ht="21" customHeight="1" x14ac:dyDescent="0.25">
      <c r="F2" s="610" t="s">
        <v>366</v>
      </c>
      <c r="G2" s="610"/>
      <c r="H2" s="610"/>
      <c r="I2" s="610"/>
      <c r="J2" s="610"/>
      <c r="K2" s="610"/>
      <c r="L2" s="610"/>
      <c r="M2" s="610"/>
      <c r="N2" s="610"/>
      <c r="O2" s="610"/>
      <c r="P2" s="610"/>
      <c r="Q2" s="610"/>
      <c r="R2" s="610"/>
      <c r="S2" s="610"/>
      <c r="T2" s="610"/>
      <c r="U2" s="610"/>
      <c r="V2" s="610"/>
      <c r="W2" s="610"/>
      <c r="X2" s="610"/>
      <c r="Y2" s="610"/>
      <c r="Z2" s="610"/>
      <c r="AA2" s="610"/>
      <c r="AB2" s="610"/>
      <c r="AC2" s="611"/>
      <c r="AD2" s="125"/>
      <c r="AE2" s="126"/>
      <c r="AF2" s="126"/>
      <c r="AG2" s="126"/>
      <c r="AH2" s="126"/>
      <c r="AI2" s="126"/>
      <c r="AJ2" s="126"/>
    </row>
    <row r="3" spans="5:39" ht="30" customHeight="1" x14ac:dyDescent="0.25">
      <c r="F3" s="607" t="s">
        <v>406</v>
      </c>
      <c r="G3" s="608"/>
      <c r="H3" s="613" t="s">
        <v>367</v>
      </c>
      <c r="I3" s="614"/>
      <c r="J3" s="614"/>
      <c r="K3" s="614"/>
      <c r="L3" s="614"/>
      <c r="M3" s="614"/>
      <c r="N3" s="614"/>
      <c r="O3" s="614"/>
      <c r="P3" s="614"/>
      <c r="Q3" s="217"/>
      <c r="R3" s="217"/>
      <c r="S3" s="217"/>
      <c r="T3" s="217"/>
      <c r="U3" s="217"/>
      <c r="V3" s="217"/>
      <c r="W3" s="217"/>
      <c r="X3" s="217"/>
      <c r="Y3" s="217"/>
      <c r="Z3" s="217"/>
      <c r="AA3" s="217"/>
      <c r="AB3" s="217"/>
      <c r="AC3" s="217"/>
      <c r="AD3" s="217"/>
      <c r="AE3" s="217"/>
      <c r="AF3" s="217"/>
      <c r="AG3" s="217"/>
      <c r="AH3" s="217"/>
      <c r="AI3" s="217"/>
      <c r="AJ3" s="218"/>
    </row>
    <row r="4" spans="5:39" ht="31.5" customHeight="1" x14ac:dyDescent="0.25">
      <c r="F4" s="607">
        <v>7</v>
      </c>
      <c r="G4" s="608"/>
      <c r="H4" s="613" t="s">
        <v>368</v>
      </c>
      <c r="I4" s="614"/>
      <c r="J4" s="614"/>
      <c r="K4" s="614"/>
      <c r="L4" s="614"/>
      <c r="M4" s="614"/>
      <c r="N4" s="614"/>
      <c r="O4" s="614"/>
      <c r="P4" s="614"/>
      <c r="Q4" s="217"/>
      <c r="R4" s="217"/>
      <c r="S4" s="217"/>
      <c r="T4" s="217"/>
      <c r="U4" s="217"/>
      <c r="V4" s="217"/>
      <c r="W4" s="217"/>
      <c r="X4" s="217"/>
      <c r="Y4" s="217"/>
      <c r="Z4" s="217"/>
      <c r="AA4" s="217"/>
      <c r="AB4" s="217"/>
      <c r="AC4" s="217"/>
      <c r="AD4" s="217"/>
      <c r="AE4" s="217"/>
      <c r="AF4" s="217"/>
      <c r="AG4" s="217"/>
      <c r="AH4" s="217"/>
      <c r="AI4" s="217"/>
      <c r="AJ4" s="218"/>
    </row>
    <row r="5" spans="5:39" ht="31.5" customHeight="1" x14ac:dyDescent="0.25">
      <c r="F5" s="607">
        <v>8</v>
      </c>
      <c r="G5" s="608"/>
      <c r="H5" s="613" t="s">
        <v>405</v>
      </c>
      <c r="I5" s="614"/>
      <c r="J5" s="614"/>
      <c r="K5" s="614"/>
      <c r="L5" s="614"/>
      <c r="M5" s="614"/>
      <c r="N5" s="614"/>
      <c r="O5" s="614"/>
      <c r="P5" s="614"/>
      <c r="Q5" s="217"/>
      <c r="R5" s="217"/>
      <c r="S5" s="217"/>
      <c r="T5" s="217"/>
      <c r="U5" s="217"/>
      <c r="V5" s="217"/>
      <c r="W5" s="217"/>
      <c r="X5" s="217"/>
      <c r="Y5" s="217"/>
      <c r="Z5" s="217"/>
      <c r="AA5" s="217"/>
      <c r="AB5" s="217"/>
      <c r="AC5" s="217"/>
      <c r="AD5" s="217"/>
      <c r="AE5" s="217"/>
      <c r="AF5" s="217"/>
      <c r="AG5" s="217"/>
      <c r="AH5" s="217"/>
      <c r="AI5" s="217"/>
      <c r="AJ5" s="218"/>
    </row>
    <row r="6" spans="5:39" ht="128.25" customHeight="1" x14ac:dyDescent="0.25">
      <c r="F6" s="607">
        <v>9</v>
      </c>
      <c r="G6" s="608"/>
      <c r="H6" s="613" t="s">
        <v>369</v>
      </c>
      <c r="I6" s="614"/>
      <c r="J6" s="614"/>
      <c r="K6" s="614"/>
      <c r="L6" s="614"/>
      <c r="M6" s="614"/>
      <c r="N6" s="614"/>
      <c r="O6" s="614"/>
      <c r="P6" s="614"/>
      <c r="Q6" s="217"/>
      <c r="R6" s="217"/>
      <c r="S6" s="217"/>
      <c r="T6" s="217"/>
      <c r="U6" s="217"/>
      <c r="V6" s="217"/>
      <c r="W6" s="217"/>
      <c r="X6" s="217"/>
      <c r="Y6" s="217"/>
      <c r="Z6" s="217"/>
      <c r="AA6" s="217"/>
      <c r="AB6" s="217"/>
      <c r="AC6" s="217"/>
      <c r="AD6" s="217"/>
      <c r="AE6" s="217"/>
      <c r="AF6" s="217"/>
      <c r="AG6" s="217"/>
      <c r="AH6" s="217"/>
      <c r="AI6" s="217"/>
      <c r="AJ6" s="218"/>
    </row>
    <row r="7" spans="5:39" ht="140.25" customHeight="1" x14ac:dyDescent="0.25">
      <c r="F7" s="607">
        <v>10</v>
      </c>
      <c r="G7" s="608"/>
      <c r="H7" s="613" t="s">
        <v>700</v>
      </c>
      <c r="I7" s="614"/>
      <c r="J7" s="614"/>
      <c r="K7" s="614"/>
      <c r="L7" s="614"/>
      <c r="M7" s="614"/>
      <c r="N7" s="614"/>
      <c r="O7" s="614"/>
      <c r="P7" s="614"/>
      <c r="Q7" s="217"/>
      <c r="R7" s="217"/>
      <c r="S7" s="217"/>
      <c r="T7" s="217"/>
      <c r="U7" s="217"/>
      <c r="V7" s="217"/>
      <c r="W7" s="217"/>
      <c r="X7" s="217"/>
      <c r="Y7" s="217"/>
      <c r="Z7" s="217"/>
      <c r="AA7" s="217"/>
      <c r="AB7" s="217"/>
      <c r="AC7" s="217"/>
      <c r="AD7" s="217"/>
      <c r="AE7" s="217"/>
      <c r="AF7" s="217"/>
      <c r="AG7" s="217"/>
      <c r="AH7" s="217"/>
      <c r="AI7" s="217"/>
      <c r="AJ7" s="218"/>
    </row>
    <row r="8" spans="5:39" ht="85.5" customHeight="1" x14ac:dyDescent="0.25">
      <c r="F8" s="607">
        <v>11</v>
      </c>
      <c r="G8" s="608"/>
      <c r="H8" s="613" t="s">
        <v>370</v>
      </c>
      <c r="I8" s="614"/>
      <c r="J8" s="614"/>
      <c r="K8" s="614"/>
      <c r="L8" s="614"/>
      <c r="M8" s="614"/>
      <c r="N8" s="614"/>
      <c r="O8" s="614"/>
      <c r="P8" s="614"/>
      <c r="Q8" s="217"/>
      <c r="R8" s="217"/>
      <c r="S8" s="217"/>
      <c r="T8" s="217"/>
      <c r="U8" s="217"/>
      <c r="V8" s="217"/>
      <c r="W8" s="217"/>
      <c r="X8" s="217"/>
      <c r="Y8" s="217"/>
      <c r="Z8" s="217"/>
      <c r="AA8" s="217"/>
      <c r="AB8" s="217"/>
      <c r="AC8" s="217"/>
      <c r="AD8" s="217"/>
      <c r="AE8" s="217"/>
      <c r="AF8" s="217"/>
      <c r="AG8" s="217"/>
      <c r="AH8" s="217"/>
      <c r="AI8" s="217"/>
      <c r="AJ8" s="218"/>
    </row>
    <row r="9" spans="5:39" s="1" customFormat="1" ht="35.25" customHeight="1" x14ac:dyDescent="0.25">
      <c r="F9" s="607">
        <v>12</v>
      </c>
      <c r="G9" s="608"/>
      <c r="H9" s="615" t="s">
        <v>371</v>
      </c>
      <c r="I9" s="616"/>
      <c r="J9" s="616"/>
      <c r="K9" s="616"/>
      <c r="L9" s="616"/>
      <c r="M9" s="616"/>
      <c r="N9" s="616"/>
      <c r="O9" s="616"/>
      <c r="P9" s="616"/>
      <c r="Q9" s="219"/>
      <c r="R9" s="219"/>
      <c r="S9" s="219"/>
      <c r="T9" s="219"/>
      <c r="U9" s="219"/>
      <c r="V9" s="219"/>
      <c r="W9" s="219"/>
      <c r="X9" s="219"/>
      <c r="Y9" s="220"/>
      <c r="Z9" s="143"/>
      <c r="AA9" s="144"/>
      <c r="AB9" s="144"/>
      <c r="AC9" s="143"/>
      <c r="AD9" s="143"/>
      <c r="AE9" s="127"/>
      <c r="AF9" s="127"/>
      <c r="AG9" s="127"/>
      <c r="AH9" s="127"/>
      <c r="AI9" s="127"/>
      <c r="AJ9" s="127"/>
      <c r="AK9" s="66"/>
      <c r="AL9" s="66"/>
      <c r="AM9" s="66"/>
    </row>
    <row r="10" spans="5:39" s="1" customFormat="1" ht="38.25" customHeight="1" x14ac:dyDescent="0.25">
      <c r="F10" s="609" t="s">
        <v>372</v>
      </c>
      <c r="G10" s="609"/>
      <c r="H10" s="609"/>
      <c r="I10" s="609"/>
      <c r="J10" s="609"/>
      <c r="K10" s="609"/>
      <c r="L10" s="609"/>
      <c r="M10" s="609"/>
      <c r="N10" s="609"/>
      <c r="O10" s="609"/>
      <c r="P10" s="609"/>
      <c r="Q10" s="609"/>
      <c r="R10" s="609"/>
      <c r="S10" s="609"/>
      <c r="T10" s="609"/>
      <c r="U10" s="162"/>
      <c r="V10" s="162"/>
      <c r="W10" s="162"/>
      <c r="X10" s="162"/>
      <c r="Y10" s="162"/>
      <c r="Z10" s="146"/>
      <c r="AA10" s="145"/>
      <c r="AB10" s="145"/>
      <c r="AC10" s="146"/>
      <c r="AD10" s="146"/>
      <c r="AE10" s="138"/>
      <c r="AF10" s="138"/>
      <c r="AG10" s="138"/>
      <c r="AH10" s="139"/>
      <c r="AI10" s="147"/>
      <c r="AJ10" s="147"/>
      <c r="AK10" s="66"/>
      <c r="AL10" s="66"/>
      <c r="AM10" s="66"/>
    </row>
    <row r="11" spans="5:39" ht="61.5" customHeight="1" thickBot="1" x14ac:dyDescent="0.3">
      <c r="F11" s="612" t="s">
        <v>771</v>
      </c>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row>
    <row r="12" spans="5:39" ht="39" customHeight="1" thickBot="1" x14ac:dyDescent="0.3">
      <c r="F12" s="642" t="s">
        <v>373</v>
      </c>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5:39" ht="30" customHeight="1" thickBot="1" x14ac:dyDescent="0.3">
      <c r="E13" s="216"/>
      <c r="F13" s="603"/>
      <c r="G13" s="603"/>
      <c r="H13" s="603"/>
      <c r="I13" s="603"/>
      <c r="J13" s="603"/>
      <c r="K13" s="603"/>
      <c r="L13" s="603"/>
      <c r="M13" s="603"/>
      <c r="N13" s="603"/>
      <c r="O13" s="603"/>
      <c r="P13" s="603"/>
      <c r="Q13" s="603"/>
      <c r="R13" s="603"/>
      <c r="S13" s="603"/>
      <c r="T13" s="603"/>
      <c r="U13" s="603"/>
      <c r="V13" s="603"/>
      <c r="W13" s="603"/>
      <c r="X13" s="603"/>
      <c r="Y13" s="603"/>
      <c r="Z13" s="603"/>
      <c r="AA13" s="603"/>
      <c r="AB13" s="604"/>
      <c r="AC13" s="618" t="s">
        <v>374</v>
      </c>
      <c r="AD13" s="619"/>
      <c r="AE13" s="619"/>
      <c r="AF13" s="619"/>
      <c r="AG13" s="619"/>
      <c r="AH13" s="619"/>
      <c r="AI13" s="619"/>
      <c r="AJ13" s="620"/>
    </row>
    <row r="14" spans="5:39" s="182" customFormat="1" ht="51.75" customHeight="1" thickBot="1" x14ac:dyDescent="0.3">
      <c r="F14" s="633" t="s">
        <v>444</v>
      </c>
      <c r="G14" s="601" t="s">
        <v>445</v>
      </c>
      <c r="H14" s="601" t="s">
        <v>446</v>
      </c>
      <c r="I14" s="601" t="s">
        <v>447</v>
      </c>
      <c r="J14" s="601" t="s">
        <v>442</v>
      </c>
      <c r="K14" s="242" t="s">
        <v>437</v>
      </c>
      <c r="L14" s="624" t="s">
        <v>407</v>
      </c>
      <c r="M14" s="625"/>
      <c r="N14" s="626"/>
      <c r="O14" s="605" t="s">
        <v>409</v>
      </c>
      <c r="P14" s="606"/>
      <c r="Q14" s="631" t="s">
        <v>375</v>
      </c>
      <c r="R14" s="631"/>
      <c r="S14" s="631"/>
      <c r="T14" s="631"/>
      <c r="U14" s="631"/>
      <c r="V14" s="631"/>
      <c r="W14" s="632"/>
      <c r="X14" s="639" t="s">
        <v>376</v>
      </c>
      <c r="Y14" s="640"/>
      <c r="Z14" s="640"/>
      <c r="AA14" s="640"/>
      <c r="AB14" s="641"/>
      <c r="AC14" s="635" t="s">
        <v>377</v>
      </c>
      <c r="AD14" s="637" t="s">
        <v>378</v>
      </c>
      <c r="AE14" s="622" t="s">
        <v>379</v>
      </c>
      <c r="AF14" s="623"/>
      <c r="AG14" s="622" t="s">
        <v>380</v>
      </c>
      <c r="AH14" s="623"/>
      <c r="AI14" s="622" t="s">
        <v>381</v>
      </c>
      <c r="AJ14" s="623"/>
    </row>
    <row r="15" spans="5:39" s="182" customFormat="1" ht="80.25" customHeight="1" thickBot="1" x14ac:dyDescent="0.3">
      <c r="F15" s="634"/>
      <c r="G15" s="602"/>
      <c r="H15" s="602"/>
      <c r="I15" s="602"/>
      <c r="J15" s="602"/>
      <c r="K15" s="241" t="s">
        <v>258</v>
      </c>
      <c r="L15" s="193" t="s">
        <v>259</v>
      </c>
      <c r="M15" s="194" t="s">
        <v>260</v>
      </c>
      <c r="N15" s="195" t="s">
        <v>408</v>
      </c>
      <c r="O15" s="419" t="s">
        <v>421</v>
      </c>
      <c r="P15" s="419" t="s">
        <v>422</v>
      </c>
      <c r="Q15" s="196" t="s">
        <v>262</v>
      </c>
      <c r="R15" s="197" t="s">
        <v>261</v>
      </c>
      <c r="S15" s="196" t="s">
        <v>262</v>
      </c>
      <c r="T15" s="197" t="s">
        <v>263</v>
      </c>
      <c r="U15" s="196" t="s">
        <v>264</v>
      </c>
      <c r="V15" s="197" t="s">
        <v>382</v>
      </c>
      <c r="W15" s="196" t="s">
        <v>383</v>
      </c>
      <c r="X15" s="211" t="s">
        <v>424</v>
      </c>
      <c r="Y15" s="212" t="s">
        <v>425</v>
      </c>
      <c r="Z15" s="213" t="s">
        <v>426</v>
      </c>
      <c r="AA15" s="213" t="s">
        <v>427</v>
      </c>
      <c r="AB15" s="214" t="s">
        <v>428</v>
      </c>
      <c r="AC15" s="636"/>
      <c r="AD15" s="638"/>
      <c r="AE15" s="213" t="s">
        <v>269</v>
      </c>
      <c r="AF15" s="213" t="s">
        <v>270</v>
      </c>
      <c r="AG15" s="212" t="s">
        <v>269</v>
      </c>
      <c r="AH15" s="213" t="s">
        <v>270</v>
      </c>
      <c r="AI15" s="211" t="s">
        <v>269</v>
      </c>
      <c r="AJ15" s="215" t="s">
        <v>270</v>
      </c>
    </row>
    <row r="16" spans="5:39" s="118" customFormat="1" ht="150" x14ac:dyDescent="0.25">
      <c r="F16" s="418" t="s">
        <v>21</v>
      </c>
      <c r="G16" s="365" t="s">
        <v>55</v>
      </c>
      <c r="H16" s="341" t="s">
        <v>56</v>
      </c>
      <c r="I16" s="360" t="s">
        <v>57</v>
      </c>
      <c r="J16" s="417" t="s">
        <v>271</v>
      </c>
      <c r="K16" s="341" t="s">
        <v>703</v>
      </c>
      <c r="L16" s="341" t="s">
        <v>708</v>
      </c>
      <c r="M16" s="341" t="s">
        <v>716</v>
      </c>
      <c r="N16" s="341" t="s">
        <v>272</v>
      </c>
      <c r="O16" s="192" t="s">
        <v>58</v>
      </c>
      <c r="P16" s="351" t="s">
        <v>66</v>
      </c>
      <c r="Q16" s="163">
        <v>1</v>
      </c>
      <c r="R16" s="183" t="s">
        <v>772</v>
      </c>
      <c r="S16" s="163">
        <v>1</v>
      </c>
      <c r="T16" s="374" t="s">
        <v>724</v>
      </c>
      <c r="U16" s="358" t="s">
        <v>712</v>
      </c>
      <c r="V16" s="363">
        <v>304</v>
      </c>
      <c r="W16" s="383">
        <v>253160</v>
      </c>
      <c r="X16" s="163">
        <v>1</v>
      </c>
      <c r="Y16" s="423" t="s">
        <v>773</v>
      </c>
      <c r="Z16" s="430">
        <v>322724</v>
      </c>
      <c r="AA16" s="431">
        <v>542</v>
      </c>
      <c r="AB16" s="358" t="s">
        <v>712</v>
      </c>
      <c r="AC16" s="363">
        <v>304</v>
      </c>
      <c r="AD16" s="200">
        <f>W16</f>
        <v>253160</v>
      </c>
      <c r="AE16" s="199">
        <v>101</v>
      </c>
      <c r="AF16" s="422">
        <f>AD16/3</f>
        <v>84386.666666666672</v>
      </c>
      <c r="AG16" s="199">
        <f>AE16</f>
        <v>101</v>
      </c>
      <c r="AH16" s="200">
        <f>AF16</f>
        <v>84386.666666666672</v>
      </c>
      <c r="AI16" s="201">
        <v>102</v>
      </c>
      <c r="AJ16" s="202">
        <f>AH16</f>
        <v>84386.666666666672</v>
      </c>
    </row>
    <row r="17" spans="6:36" ht="273" customHeight="1" x14ac:dyDescent="0.25">
      <c r="F17" s="229" t="s">
        <v>21</v>
      </c>
      <c r="G17" s="352" t="str">
        <f>G16</f>
        <v>Educación</v>
      </c>
      <c r="H17" s="226" t="s">
        <v>56</v>
      </c>
      <c r="I17" s="226" t="s">
        <v>57</v>
      </c>
      <c r="J17" s="393" t="s">
        <v>86</v>
      </c>
      <c r="K17" s="240" t="s">
        <v>704</v>
      </c>
      <c r="L17" s="226" t="s">
        <v>715</v>
      </c>
      <c r="M17" s="230" t="s">
        <v>717</v>
      </c>
      <c r="N17" s="230" t="s">
        <v>272</v>
      </c>
      <c r="O17" s="192" t="s">
        <v>58</v>
      </c>
      <c r="P17" s="228" t="s">
        <v>709</v>
      </c>
      <c r="Q17" s="70">
        <v>2</v>
      </c>
      <c r="R17" s="183" t="s">
        <v>772</v>
      </c>
      <c r="S17" s="70">
        <v>2</v>
      </c>
      <c r="T17" s="375" t="s">
        <v>63</v>
      </c>
      <c r="U17" s="225" t="s">
        <v>712</v>
      </c>
      <c r="V17" s="225">
        <v>304</v>
      </c>
      <c r="W17" s="382">
        <v>555386.4</v>
      </c>
      <c r="X17" s="70">
        <v>2</v>
      </c>
      <c r="Y17" s="424" t="s">
        <v>774</v>
      </c>
      <c r="Z17" s="432">
        <v>322727</v>
      </c>
      <c r="AA17" s="432">
        <v>543</v>
      </c>
      <c r="AB17" s="225" t="s">
        <v>712</v>
      </c>
      <c r="AC17" s="225">
        <v>304</v>
      </c>
      <c r="AD17" s="200">
        <f t="shared" ref="AD17:AD29" si="0">W17</f>
        <v>555386.4</v>
      </c>
      <c r="AE17" s="199">
        <v>101</v>
      </c>
      <c r="AF17" s="422">
        <f t="shared" ref="AF17:AF28" si="1">AD17/3</f>
        <v>185128.80000000002</v>
      </c>
      <c r="AG17" s="199">
        <f t="shared" ref="AG17:AI29" si="2">AE17</f>
        <v>101</v>
      </c>
      <c r="AH17" s="200">
        <f t="shared" ref="AH17:AH28" si="3">AF17</f>
        <v>185128.80000000002</v>
      </c>
      <c r="AI17" s="201">
        <v>102</v>
      </c>
      <c r="AJ17" s="202">
        <f t="shared" ref="AJ17:AJ29" si="4">AH17</f>
        <v>185128.80000000002</v>
      </c>
    </row>
    <row r="18" spans="6:36" ht="243.75" x14ac:dyDescent="0.25">
      <c r="F18" s="192" t="s">
        <v>21</v>
      </c>
      <c r="G18" s="351" t="str">
        <f>G16</f>
        <v>Educación</v>
      </c>
      <c r="H18" s="353" t="s">
        <v>56</v>
      </c>
      <c r="I18" s="353" t="s">
        <v>57</v>
      </c>
      <c r="J18" s="393" t="s">
        <v>86</v>
      </c>
      <c r="K18" s="356" t="s">
        <v>705</v>
      </c>
      <c r="L18" s="226" t="s">
        <v>714</v>
      </c>
      <c r="M18" s="372" t="s">
        <v>718</v>
      </c>
      <c r="N18" s="357" t="s">
        <v>272</v>
      </c>
      <c r="O18" s="192" t="s">
        <v>58</v>
      </c>
      <c r="P18" s="228" t="s">
        <v>710</v>
      </c>
      <c r="Q18" s="69">
        <v>3</v>
      </c>
      <c r="R18" s="183" t="s">
        <v>772</v>
      </c>
      <c r="S18" s="69">
        <v>3</v>
      </c>
      <c r="T18" s="375" t="s">
        <v>725</v>
      </c>
      <c r="U18" s="185" t="s">
        <v>712</v>
      </c>
      <c r="V18" s="185">
        <v>304</v>
      </c>
      <c r="W18" s="381">
        <v>412530.9</v>
      </c>
      <c r="X18" s="69">
        <v>3</v>
      </c>
      <c r="Y18" s="425" t="s">
        <v>775</v>
      </c>
      <c r="Z18" s="432">
        <v>322729</v>
      </c>
      <c r="AA18" s="432">
        <v>544</v>
      </c>
      <c r="AB18" s="185" t="s">
        <v>712</v>
      </c>
      <c r="AC18" s="185">
        <v>304</v>
      </c>
      <c r="AD18" s="200">
        <f t="shared" si="0"/>
        <v>412530.9</v>
      </c>
      <c r="AE18" s="199">
        <v>101</v>
      </c>
      <c r="AF18" s="422">
        <f t="shared" si="1"/>
        <v>137510.30000000002</v>
      </c>
      <c r="AG18" s="199">
        <f t="shared" si="2"/>
        <v>101</v>
      </c>
      <c r="AH18" s="200">
        <f t="shared" si="3"/>
        <v>137510.30000000002</v>
      </c>
      <c r="AI18" s="201">
        <v>102</v>
      </c>
      <c r="AJ18" s="202">
        <f t="shared" si="4"/>
        <v>137510.30000000002</v>
      </c>
    </row>
    <row r="19" spans="6:36" ht="168.75" x14ac:dyDescent="0.25">
      <c r="F19" s="192" t="s">
        <v>21</v>
      </c>
      <c r="G19" s="351" t="str">
        <f>G17</f>
        <v>Educación</v>
      </c>
      <c r="H19" s="354" t="s">
        <v>77</v>
      </c>
      <c r="I19" s="355" t="s">
        <v>702</v>
      </c>
      <c r="J19" s="387" t="s">
        <v>78</v>
      </c>
      <c r="K19" s="356" t="s">
        <v>706</v>
      </c>
      <c r="L19" s="226" t="s">
        <v>720</v>
      </c>
      <c r="M19" s="373" t="s">
        <v>719</v>
      </c>
      <c r="N19" s="87" t="s">
        <v>272</v>
      </c>
      <c r="O19" s="192" t="s">
        <v>58</v>
      </c>
      <c r="P19" s="228" t="s">
        <v>711</v>
      </c>
      <c r="Q19" s="70">
        <v>4</v>
      </c>
      <c r="R19" s="183" t="s">
        <v>772</v>
      </c>
      <c r="S19" s="70">
        <v>4</v>
      </c>
      <c r="T19" s="375" t="s">
        <v>726</v>
      </c>
      <c r="U19" s="71" t="s">
        <v>712</v>
      </c>
      <c r="V19" s="71">
        <v>304</v>
      </c>
      <c r="W19" s="381">
        <v>422771.9</v>
      </c>
      <c r="X19" s="70">
        <v>4</v>
      </c>
      <c r="Y19" s="424" t="s">
        <v>776</v>
      </c>
      <c r="Z19" s="432">
        <v>322732</v>
      </c>
      <c r="AA19" s="432">
        <v>545</v>
      </c>
      <c r="AB19" s="71" t="s">
        <v>712</v>
      </c>
      <c r="AC19" s="71">
        <v>304</v>
      </c>
      <c r="AD19" s="200">
        <f t="shared" si="0"/>
        <v>422771.9</v>
      </c>
      <c r="AE19" s="199">
        <v>101</v>
      </c>
      <c r="AF19" s="422">
        <f t="shared" si="1"/>
        <v>140923.96666666667</v>
      </c>
      <c r="AG19" s="199">
        <f t="shared" si="2"/>
        <v>101</v>
      </c>
      <c r="AH19" s="200">
        <f t="shared" si="3"/>
        <v>140923.96666666667</v>
      </c>
      <c r="AI19" s="201">
        <v>102</v>
      </c>
      <c r="AJ19" s="202">
        <f t="shared" si="4"/>
        <v>140923.96666666667</v>
      </c>
    </row>
    <row r="20" spans="6:36" ht="168.75" x14ac:dyDescent="0.25">
      <c r="F20" s="226" t="s">
        <v>21</v>
      </c>
      <c r="G20" s="351" t="str">
        <f>G16</f>
        <v>Educación</v>
      </c>
      <c r="H20" s="354" t="s">
        <v>77</v>
      </c>
      <c r="I20" s="355" t="s">
        <v>702</v>
      </c>
      <c r="J20" s="355" t="s">
        <v>702</v>
      </c>
      <c r="K20" s="356" t="s">
        <v>707</v>
      </c>
      <c r="L20" s="226" t="s">
        <v>721</v>
      </c>
      <c r="M20" s="373" t="s">
        <v>722</v>
      </c>
      <c r="N20" s="87" t="s">
        <v>272</v>
      </c>
      <c r="O20" s="192" t="s">
        <v>58</v>
      </c>
      <c r="P20" s="228" t="s">
        <v>711</v>
      </c>
      <c r="Q20" s="223">
        <v>5</v>
      </c>
      <c r="R20" s="183" t="s">
        <v>772</v>
      </c>
      <c r="S20" s="223">
        <v>5</v>
      </c>
      <c r="T20" s="375" t="s">
        <v>727</v>
      </c>
      <c r="U20" s="237" t="s">
        <v>712</v>
      </c>
      <c r="V20" s="71">
        <v>304</v>
      </c>
      <c r="W20" s="381">
        <v>262000</v>
      </c>
      <c r="X20" s="223">
        <v>5</v>
      </c>
      <c r="Y20" s="426" t="s">
        <v>777</v>
      </c>
      <c r="Z20" s="432">
        <v>322734</v>
      </c>
      <c r="AA20" s="432">
        <v>546</v>
      </c>
      <c r="AB20" s="237" t="s">
        <v>712</v>
      </c>
      <c r="AC20" s="71">
        <v>304</v>
      </c>
      <c r="AD20" s="200">
        <f t="shared" si="0"/>
        <v>262000</v>
      </c>
      <c r="AE20" s="199">
        <v>101</v>
      </c>
      <c r="AF20" s="422">
        <f t="shared" si="1"/>
        <v>87333.333333333328</v>
      </c>
      <c r="AG20" s="199">
        <f t="shared" si="2"/>
        <v>101</v>
      </c>
      <c r="AH20" s="200">
        <f t="shared" si="3"/>
        <v>87333.333333333328</v>
      </c>
      <c r="AI20" s="201">
        <v>102</v>
      </c>
      <c r="AJ20" s="202">
        <f t="shared" si="4"/>
        <v>87333.333333333328</v>
      </c>
    </row>
    <row r="21" spans="6:36" ht="281.25" x14ac:dyDescent="0.25">
      <c r="F21" s="385" t="s">
        <v>729</v>
      </c>
      <c r="G21" s="387" t="s">
        <v>733</v>
      </c>
      <c r="H21" s="373" t="s">
        <v>81</v>
      </c>
      <c r="I21" s="373" t="s">
        <v>737</v>
      </c>
      <c r="J21" s="355" t="s">
        <v>738</v>
      </c>
      <c r="K21" s="238" t="s">
        <v>745</v>
      </c>
      <c r="L21" s="87" t="s">
        <v>272</v>
      </c>
      <c r="M21" s="87" t="s">
        <v>272</v>
      </c>
      <c r="N21" s="87" t="s">
        <v>272</v>
      </c>
      <c r="O21" s="420" t="s">
        <v>759</v>
      </c>
      <c r="P21" s="239" t="s">
        <v>760</v>
      </c>
      <c r="Q21" s="70">
        <v>6</v>
      </c>
      <c r="R21" s="183" t="s">
        <v>772</v>
      </c>
      <c r="S21" s="70">
        <v>6</v>
      </c>
      <c r="T21" s="376" t="s">
        <v>176</v>
      </c>
      <c r="U21" s="71" t="s">
        <v>712</v>
      </c>
      <c r="V21" s="71">
        <v>366</v>
      </c>
      <c r="W21" s="381">
        <v>642255.04</v>
      </c>
      <c r="X21" s="70">
        <v>6</v>
      </c>
      <c r="Y21" s="424" t="s">
        <v>778</v>
      </c>
      <c r="Z21" s="432">
        <v>322719</v>
      </c>
      <c r="AA21" s="432">
        <v>541</v>
      </c>
      <c r="AB21" s="71" t="s">
        <v>712</v>
      </c>
      <c r="AC21" s="71">
        <v>366</v>
      </c>
      <c r="AD21" s="200">
        <f t="shared" si="0"/>
        <v>642255.04</v>
      </c>
      <c r="AE21" s="199">
        <v>122</v>
      </c>
      <c r="AF21" s="422">
        <f t="shared" si="1"/>
        <v>214085.01333333334</v>
      </c>
      <c r="AG21" s="199">
        <f t="shared" si="2"/>
        <v>122</v>
      </c>
      <c r="AH21" s="200">
        <f t="shared" si="3"/>
        <v>214085.01333333334</v>
      </c>
      <c r="AI21" s="199">
        <f t="shared" si="2"/>
        <v>122</v>
      </c>
      <c r="AJ21" s="202">
        <f t="shared" si="4"/>
        <v>214085.01333333334</v>
      </c>
    </row>
    <row r="22" spans="6:36" ht="252" x14ac:dyDescent="0.25">
      <c r="F22" s="385" t="s">
        <v>730</v>
      </c>
      <c r="G22" s="387" t="s">
        <v>104</v>
      </c>
      <c r="H22" s="373" t="s">
        <v>736</v>
      </c>
      <c r="I22" s="373" t="s">
        <v>105</v>
      </c>
      <c r="J22" s="373" t="s">
        <v>739</v>
      </c>
      <c r="K22" s="392" t="s">
        <v>747</v>
      </c>
      <c r="L22" s="87" t="s">
        <v>272</v>
      </c>
      <c r="M22" s="87" t="s">
        <v>272</v>
      </c>
      <c r="N22" s="87" t="s">
        <v>272</v>
      </c>
      <c r="O22" s="45" t="s">
        <v>761</v>
      </c>
      <c r="P22" s="72" t="s">
        <v>762</v>
      </c>
      <c r="Q22" s="421">
        <v>7</v>
      </c>
      <c r="R22" s="183" t="s">
        <v>772</v>
      </c>
      <c r="S22" s="421">
        <v>7</v>
      </c>
      <c r="T22" s="376" t="s">
        <v>112</v>
      </c>
      <c r="U22" s="71" t="s">
        <v>712</v>
      </c>
      <c r="V22" s="71">
        <v>366</v>
      </c>
      <c r="W22" s="381">
        <v>4585014.0599999996</v>
      </c>
      <c r="X22" s="421">
        <v>7</v>
      </c>
      <c r="Y22" s="427" t="s">
        <v>779</v>
      </c>
      <c r="Z22" s="432">
        <v>322527</v>
      </c>
      <c r="AA22" s="432">
        <v>536</v>
      </c>
      <c r="AB22" s="71" t="s">
        <v>712</v>
      </c>
      <c r="AC22" s="71">
        <v>366</v>
      </c>
      <c r="AD22" s="200">
        <f t="shared" si="0"/>
        <v>4585014.0599999996</v>
      </c>
      <c r="AE22" s="199">
        <v>122</v>
      </c>
      <c r="AF22" s="422">
        <f t="shared" si="1"/>
        <v>1528338.0199999998</v>
      </c>
      <c r="AG22" s="199">
        <f t="shared" si="2"/>
        <v>122</v>
      </c>
      <c r="AH22" s="200">
        <f t="shared" si="3"/>
        <v>1528338.0199999998</v>
      </c>
      <c r="AI22" s="199">
        <f t="shared" si="2"/>
        <v>122</v>
      </c>
      <c r="AJ22" s="202">
        <f t="shared" si="4"/>
        <v>1528338.0199999998</v>
      </c>
    </row>
    <row r="23" spans="6:36" ht="162" x14ac:dyDescent="0.25">
      <c r="F23" s="385" t="s">
        <v>730</v>
      </c>
      <c r="G23" s="388" t="s">
        <v>734</v>
      </c>
      <c r="H23" s="388" t="s">
        <v>206</v>
      </c>
      <c r="I23" s="355" t="s">
        <v>702</v>
      </c>
      <c r="J23" s="390" t="s">
        <v>740</v>
      </c>
      <c r="K23" s="392" t="s">
        <v>746</v>
      </c>
      <c r="L23" s="87" t="s">
        <v>272</v>
      </c>
      <c r="M23" s="87" t="s">
        <v>272</v>
      </c>
      <c r="N23" s="87" t="s">
        <v>272</v>
      </c>
      <c r="O23" s="45" t="s">
        <v>763</v>
      </c>
      <c r="P23" s="72" t="s">
        <v>764</v>
      </c>
      <c r="Q23" s="130">
        <v>8</v>
      </c>
      <c r="R23" s="183" t="s">
        <v>772</v>
      </c>
      <c r="S23" s="130">
        <v>8</v>
      </c>
      <c r="T23" s="377" t="s">
        <v>213</v>
      </c>
      <c r="U23" s="71" t="s">
        <v>712</v>
      </c>
      <c r="V23" s="71">
        <v>366</v>
      </c>
      <c r="W23" s="381">
        <v>2965231.86</v>
      </c>
      <c r="X23" s="130">
        <v>8</v>
      </c>
      <c r="Y23" s="424" t="s">
        <v>780</v>
      </c>
      <c r="Z23" s="432">
        <v>323124</v>
      </c>
      <c r="AA23" s="432">
        <v>547</v>
      </c>
      <c r="AB23" s="71" t="s">
        <v>712</v>
      </c>
      <c r="AC23" s="71">
        <v>366</v>
      </c>
      <c r="AD23" s="200">
        <f t="shared" si="0"/>
        <v>2965231.86</v>
      </c>
      <c r="AE23" s="199">
        <v>122</v>
      </c>
      <c r="AF23" s="422">
        <f t="shared" si="1"/>
        <v>988410.62</v>
      </c>
      <c r="AG23" s="199">
        <f t="shared" si="2"/>
        <v>122</v>
      </c>
      <c r="AH23" s="200">
        <f t="shared" si="3"/>
        <v>988410.62</v>
      </c>
      <c r="AI23" s="199">
        <f t="shared" si="2"/>
        <v>122</v>
      </c>
      <c r="AJ23" s="202">
        <f t="shared" si="4"/>
        <v>988410.62</v>
      </c>
    </row>
    <row r="24" spans="6:36" ht="180" x14ac:dyDescent="0.25">
      <c r="F24" s="386" t="s">
        <v>731</v>
      </c>
      <c r="G24" s="389" t="s">
        <v>735</v>
      </c>
      <c r="H24" s="389" t="s">
        <v>118</v>
      </c>
      <c r="I24" s="387" t="s">
        <v>119</v>
      </c>
      <c r="J24" s="391" t="s">
        <v>741</v>
      </c>
      <c r="K24" s="392" t="s">
        <v>748</v>
      </c>
      <c r="L24" s="87" t="s">
        <v>272</v>
      </c>
      <c r="M24" s="87" t="s">
        <v>272</v>
      </c>
      <c r="N24" s="87" t="s">
        <v>272</v>
      </c>
      <c r="O24" s="45" t="s">
        <v>765</v>
      </c>
      <c r="P24" s="72" t="s">
        <v>766</v>
      </c>
      <c r="Q24" s="70">
        <v>9</v>
      </c>
      <c r="R24" s="183" t="s">
        <v>772</v>
      </c>
      <c r="S24" s="70">
        <v>9</v>
      </c>
      <c r="T24" s="378" t="s">
        <v>122</v>
      </c>
      <c r="U24" s="71" t="s">
        <v>712</v>
      </c>
      <c r="V24" s="71">
        <v>366</v>
      </c>
      <c r="W24" s="381">
        <v>319382.40000000002</v>
      </c>
      <c r="X24" s="70">
        <v>9</v>
      </c>
      <c r="Y24" s="428" t="s">
        <v>781</v>
      </c>
      <c r="Z24" s="432">
        <v>322715</v>
      </c>
      <c r="AA24" s="432">
        <v>539</v>
      </c>
      <c r="AB24" s="71" t="s">
        <v>712</v>
      </c>
      <c r="AC24" s="71">
        <v>366</v>
      </c>
      <c r="AD24" s="200">
        <f t="shared" si="0"/>
        <v>319382.40000000002</v>
      </c>
      <c r="AE24" s="199">
        <v>122</v>
      </c>
      <c r="AF24" s="422">
        <f t="shared" si="1"/>
        <v>106460.8</v>
      </c>
      <c r="AG24" s="199">
        <f t="shared" si="2"/>
        <v>122</v>
      </c>
      <c r="AH24" s="200">
        <f t="shared" si="3"/>
        <v>106460.8</v>
      </c>
      <c r="AI24" s="199">
        <f t="shared" si="2"/>
        <v>122</v>
      </c>
      <c r="AJ24" s="202">
        <f t="shared" si="4"/>
        <v>106460.8</v>
      </c>
    </row>
    <row r="25" spans="6:36" ht="216" x14ac:dyDescent="0.25">
      <c r="F25" s="386" t="s">
        <v>731</v>
      </c>
      <c r="G25" s="387" t="s">
        <v>735</v>
      </c>
      <c r="H25" s="389" t="s">
        <v>185</v>
      </c>
      <c r="I25" s="387" t="s">
        <v>186</v>
      </c>
      <c r="J25" s="391" t="s">
        <v>742</v>
      </c>
      <c r="K25" s="392" t="s">
        <v>749</v>
      </c>
      <c r="L25" s="87" t="s">
        <v>272</v>
      </c>
      <c r="M25" s="87" t="s">
        <v>272</v>
      </c>
      <c r="N25" s="87" t="s">
        <v>272</v>
      </c>
      <c r="O25" s="45" t="s">
        <v>753</v>
      </c>
      <c r="P25" s="72" t="s">
        <v>754</v>
      </c>
      <c r="Q25" s="70">
        <v>10</v>
      </c>
      <c r="R25" s="183" t="s">
        <v>772</v>
      </c>
      <c r="S25" s="70">
        <v>10</v>
      </c>
      <c r="T25" s="379" t="s">
        <v>189</v>
      </c>
      <c r="U25" s="71" t="s">
        <v>712</v>
      </c>
      <c r="V25" s="71">
        <v>366</v>
      </c>
      <c r="W25" s="381">
        <v>10957033.76</v>
      </c>
      <c r="X25" s="70">
        <v>10</v>
      </c>
      <c r="Y25" s="424" t="s">
        <v>782</v>
      </c>
      <c r="Z25" s="432">
        <v>322820</v>
      </c>
      <c r="AA25" s="432">
        <v>534</v>
      </c>
      <c r="AB25" s="71" t="s">
        <v>712</v>
      </c>
      <c r="AC25" s="71">
        <v>366</v>
      </c>
      <c r="AD25" s="200">
        <f t="shared" si="0"/>
        <v>10957033.76</v>
      </c>
      <c r="AE25" s="199">
        <v>122</v>
      </c>
      <c r="AF25" s="422">
        <f t="shared" si="1"/>
        <v>3652344.5866666664</v>
      </c>
      <c r="AG25" s="199">
        <f t="shared" si="2"/>
        <v>122</v>
      </c>
      <c r="AH25" s="200">
        <f t="shared" si="3"/>
        <v>3652344.5866666664</v>
      </c>
      <c r="AI25" s="199">
        <f t="shared" si="2"/>
        <v>122</v>
      </c>
      <c r="AJ25" s="202">
        <f t="shared" si="4"/>
        <v>3652344.5866666664</v>
      </c>
    </row>
    <row r="26" spans="6:36" ht="216" x14ac:dyDescent="0.25">
      <c r="F26" s="386" t="s">
        <v>731</v>
      </c>
      <c r="G26" s="387" t="s">
        <v>735</v>
      </c>
      <c r="H26" s="389" t="s">
        <v>185</v>
      </c>
      <c r="I26" s="387" t="s">
        <v>191</v>
      </c>
      <c r="J26" s="391" t="s">
        <v>743</v>
      </c>
      <c r="K26" s="392" t="s">
        <v>750</v>
      </c>
      <c r="L26" s="87" t="s">
        <v>272</v>
      </c>
      <c r="M26" s="87" t="s">
        <v>272</v>
      </c>
      <c r="N26" s="87" t="s">
        <v>272</v>
      </c>
      <c r="O26" s="45" t="s">
        <v>753</v>
      </c>
      <c r="P26" s="72" t="s">
        <v>755</v>
      </c>
      <c r="Q26" s="70">
        <v>11</v>
      </c>
      <c r="R26" s="183" t="s">
        <v>772</v>
      </c>
      <c r="S26" s="70">
        <v>11</v>
      </c>
      <c r="T26" s="379" t="s">
        <v>193</v>
      </c>
      <c r="U26" s="71" t="s">
        <v>712</v>
      </c>
      <c r="V26" s="71">
        <v>366</v>
      </c>
      <c r="W26" s="382">
        <v>570000</v>
      </c>
      <c r="X26" s="70">
        <v>11</v>
      </c>
      <c r="Y26" s="429" t="s">
        <v>783</v>
      </c>
      <c r="Z26" s="432">
        <v>322714</v>
      </c>
      <c r="AA26" s="432">
        <v>538</v>
      </c>
      <c r="AB26" s="71" t="s">
        <v>712</v>
      </c>
      <c r="AC26" s="71">
        <v>366</v>
      </c>
      <c r="AD26" s="200">
        <f t="shared" si="0"/>
        <v>570000</v>
      </c>
      <c r="AE26" s="199">
        <v>122</v>
      </c>
      <c r="AF26" s="422">
        <f t="shared" si="1"/>
        <v>190000</v>
      </c>
      <c r="AG26" s="199">
        <f t="shared" si="2"/>
        <v>122</v>
      </c>
      <c r="AH26" s="200">
        <f t="shared" si="3"/>
        <v>190000</v>
      </c>
      <c r="AI26" s="199">
        <f t="shared" si="2"/>
        <v>122</v>
      </c>
      <c r="AJ26" s="202">
        <f t="shared" si="4"/>
        <v>190000</v>
      </c>
    </row>
    <row r="27" spans="6:36" ht="144" x14ac:dyDescent="0.25">
      <c r="F27" s="386" t="s">
        <v>731</v>
      </c>
      <c r="G27" s="387" t="s">
        <v>735</v>
      </c>
      <c r="H27" s="389" t="s">
        <v>185</v>
      </c>
      <c r="I27" s="387" t="s">
        <v>191</v>
      </c>
      <c r="J27" s="391" t="s">
        <v>743</v>
      </c>
      <c r="K27" s="392" t="s">
        <v>751</v>
      </c>
      <c r="L27" s="87" t="s">
        <v>272</v>
      </c>
      <c r="M27" s="87" t="s">
        <v>272</v>
      </c>
      <c r="N27" s="87" t="s">
        <v>272</v>
      </c>
      <c r="O27" s="45" t="s">
        <v>753</v>
      </c>
      <c r="P27" s="72" t="s">
        <v>756</v>
      </c>
      <c r="Q27" s="69">
        <v>12</v>
      </c>
      <c r="R27" s="183" t="s">
        <v>772</v>
      </c>
      <c r="S27" s="69">
        <v>12</v>
      </c>
      <c r="T27" s="379" t="s">
        <v>194</v>
      </c>
      <c r="U27" s="71" t="s">
        <v>712</v>
      </c>
      <c r="V27" s="71">
        <v>366</v>
      </c>
      <c r="W27" s="381">
        <v>1031133.09</v>
      </c>
      <c r="X27" s="69">
        <v>12</v>
      </c>
      <c r="Y27" s="426" t="s">
        <v>784</v>
      </c>
      <c r="Z27" s="432">
        <v>322612</v>
      </c>
      <c r="AA27" s="432">
        <v>537</v>
      </c>
      <c r="AB27" s="71" t="s">
        <v>712</v>
      </c>
      <c r="AC27" s="71">
        <v>366</v>
      </c>
      <c r="AD27" s="200">
        <f t="shared" si="0"/>
        <v>1031133.09</v>
      </c>
      <c r="AE27" s="199">
        <v>122</v>
      </c>
      <c r="AF27" s="422">
        <f t="shared" si="1"/>
        <v>343711.02999999997</v>
      </c>
      <c r="AG27" s="199">
        <f t="shared" si="2"/>
        <v>122</v>
      </c>
      <c r="AH27" s="200">
        <f t="shared" si="3"/>
        <v>343711.02999999997</v>
      </c>
      <c r="AI27" s="199">
        <f t="shared" si="2"/>
        <v>122</v>
      </c>
      <c r="AJ27" s="202">
        <f t="shared" si="4"/>
        <v>343711.02999999997</v>
      </c>
    </row>
    <row r="28" spans="6:36" ht="162" x14ac:dyDescent="0.25">
      <c r="F28" s="355" t="s">
        <v>732</v>
      </c>
      <c r="G28" s="387" t="s">
        <v>135</v>
      </c>
      <c r="H28" s="389" t="s">
        <v>136</v>
      </c>
      <c r="I28" s="387" t="s">
        <v>137</v>
      </c>
      <c r="J28" s="387" t="s">
        <v>744</v>
      </c>
      <c r="K28" s="392" t="s">
        <v>752</v>
      </c>
      <c r="L28" s="87" t="s">
        <v>272</v>
      </c>
      <c r="M28" s="87" t="s">
        <v>272</v>
      </c>
      <c r="N28" s="87" t="s">
        <v>272</v>
      </c>
      <c r="O28" s="45" t="s">
        <v>757</v>
      </c>
      <c r="P28" s="72" t="s">
        <v>758</v>
      </c>
      <c r="Q28" s="70">
        <v>13</v>
      </c>
      <c r="R28" s="183" t="s">
        <v>772</v>
      </c>
      <c r="S28" s="70">
        <v>13</v>
      </c>
      <c r="T28" s="380" t="s">
        <v>140</v>
      </c>
      <c r="U28" s="71" t="s">
        <v>712</v>
      </c>
      <c r="V28" s="71">
        <v>366</v>
      </c>
      <c r="W28" s="382">
        <v>2040905.32</v>
      </c>
      <c r="X28" s="70">
        <v>13</v>
      </c>
      <c r="Y28" s="425" t="s">
        <v>785</v>
      </c>
      <c r="Z28" s="432">
        <v>322413</v>
      </c>
      <c r="AA28" s="432">
        <v>535</v>
      </c>
      <c r="AB28" s="71" t="s">
        <v>712</v>
      </c>
      <c r="AC28" s="71">
        <v>366</v>
      </c>
      <c r="AD28" s="200">
        <f t="shared" si="0"/>
        <v>2040905.32</v>
      </c>
      <c r="AE28" s="199">
        <v>122</v>
      </c>
      <c r="AF28" s="422">
        <f t="shared" si="1"/>
        <v>680301.77333333332</v>
      </c>
      <c r="AG28" s="199">
        <f t="shared" si="2"/>
        <v>122</v>
      </c>
      <c r="AH28" s="200">
        <f t="shared" si="3"/>
        <v>680301.77333333332</v>
      </c>
      <c r="AI28" s="199">
        <f t="shared" si="2"/>
        <v>122</v>
      </c>
      <c r="AJ28" s="202">
        <f t="shared" si="4"/>
        <v>680301.77333333332</v>
      </c>
    </row>
    <row r="29" spans="6:36" ht="162" x14ac:dyDescent="0.25">
      <c r="F29" s="355" t="s">
        <v>732</v>
      </c>
      <c r="G29" s="387" t="s">
        <v>135</v>
      </c>
      <c r="H29" s="389" t="s">
        <v>136</v>
      </c>
      <c r="I29" s="387" t="s">
        <v>137</v>
      </c>
      <c r="J29" s="387" t="s">
        <v>744</v>
      </c>
      <c r="K29" s="392" t="s">
        <v>752</v>
      </c>
      <c r="L29" s="87" t="s">
        <v>272</v>
      </c>
      <c r="M29" s="87" t="s">
        <v>272</v>
      </c>
      <c r="N29" s="87" t="s">
        <v>272</v>
      </c>
      <c r="O29" s="45" t="s">
        <v>757</v>
      </c>
      <c r="P29" s="72" t="s">
        <v>758</v>
      </c>
      <c r="Q29" s="70">
        <v>14</v>
      </c>
      <c r="R29" s="183" t="s">
        <v>772</v>
      </c>
      <c r="S29" s="70">
        <v>14</v>
      </c>
      <c r="T29" s="380" t="s">
        <v>140</v>
      </c>
      <c r="U29" s="71" t="s">
        <v>728</v>
      </c>
      <c r="V29" s="384">
        <v>30</v>
      </c>
      <c r="W29" s="382">
        <v>1250000</v>
      </c>
      <c r="X29" s="70">
        <v>14</v>
      </c>
      <c r="Y29" s="426" t="s">
        <v>786</v>
      </c>
      <c r="Z29" s="433">
        <v>322564</v>
      </c>
      <c r="AA29" s="434">
        <v>533</v>
      </c>
      <c r="AB29" s="71" t="s">
        <v>728</v>
      </c>
      <c r="AC29" s="384">
        <v>30</v>
      </c>
      <c r="AD29" s="200">
        <f t="shared" si="0"/>
        <v>1250000</v>
      </c>
      <c r="AE29" s="199">
        <v>0</v>
      </c>
      <c r="AF29" s="128">
        <v>0</v>
      </c>
      <c r="AG29" s="199">
        <f>AE29</f>
        <v>0</v>
      </c>
      <c r="AH29" s="128">
        <f>AD29/2</f>
        <v>625000</v>
      </c>
      <c r="AI29" s="199">
        <f t="shared" si="2"/>
        <v>0</v>
      </c>
      <c r="AJ29" s="129">
        <f t="shared" si="4"/>
        <v>625000</v>
      </c>
    </row>
    <row r="30" spans="6:36" ht="30.75" customHeight="1" thickBot="1" x14ac:dyDescent="0.3">
      <c r="F30" s="621" t="s">
        <v>416</v>
      </c>
      <c r="G30" s="621"/>
      <c r="H30" s="621"/>
      <c r="I30" s="1"/>
      <c r="J30" s="148"/>
      <c r="K30" s="148"/>
      <c r="L30" s="148"/>
      <c r="M30" s="148"/>
      <c r="N30" s="148"/>
      <c r="O30" s="148"/>
      <c r="P30" s="148"/>
      <c r="T30" s="627" t="s">
        <v>385</v>
      </c>
      <c r="U30" s="628"/>
      <c r="V30" s="628"/>
      <c r="W30" s="119">
        <f>SUM(W16:W29)</f>
        <v>26266804.73</v>
      </c>
      <c r="Y30" s="629" t="s">
        <v>386</v>
      </c>
      <c r="Z30" s="630"/>
      <c r="AA30" s="630"/>
      <c r="AB30" s="630"/>
      <c r="AC30" s="630"/>
      <c r="AD30" s="120">
        <f>SUM(AD16:AD29)</f>
        <v>26266804.73</v>
      </c>
    </row>
    <row r="35" spans="23:40" x14ac:dyDescent="0.25">
      <c r="W35" s="12"/>
      <c r="X35" s="12"/>
      <c r="AC35"/>
      <c r="AH35" s="132"/>
      <c r="AI35" s="131"/>
      <c r="AJ35" s="132"/>
      <c r="AL35" s="132"/>
      <c r="AM35" s="133"/>
      <c r="AN35" s="132"/>
    </row>
    <row r="36" spans="23:40" x14ac:dyDescent="0.25">
      <c r="W36" s="12"/>
      <c r="X36" s="12"/>
      <c r="AC36"/>
      <c r="AH36" s="132"/>
      <c r="AI36" s="131"/>
      <c r="AJ36" s="132"/>
      <c r="AL36" s="132"/>
      <c r="AM36" s="133"/>
      <c r="AN36" s="132"/>
    </row>
    <row r="37" spans="23:40" x14ac:dyDescent="0.25">
      <c r="W37" s="12"/>
      <c r="X37" s="12"/>
      <c r="AC37"/>
      <c r="AH37" s="132"/>
      <c r="AI37" s="131"/>
      <c r="AJ37" s="132"/>
      <c r="AL37" s="132"/>
      <c r="AM37" s="133"/>
      <c r="AN37" s="132"/>
    </row>
    <row r="38" spans="23:40" x14ac:dyDescent="0.25">
      <c r="W38" s="12"/>
      <c r="X38" s="12"/>
      <c r="AC38"/>
      <c r="AH38" s="132"/>
      <c r="AI38" s="131"/>
      <c r="AJ38" s="132"/>
      <c r="AL38" s="132"/>
      <c r="AM38" s="133"/>
      <c r="AN38" s="132"/>
    </row>
    <row r="39" spans="23:40" x14ac:dyDescent="0.25">
      <c r="W39" s="12"/>
      <c r="X39" s="12"/>
      <c r="AC39"/>
      <c r="AH39" s="132"/>
      <c r="AI39" s="131"/>
      <c r="AJ39" s="132"/>
      <c r="AL39" s="132"/>
      <c r="AM39" s="133"/>
      <c r="AN39" s="132"/>
    </row>
    <row r="40" spans="23:40" x14ac:dyDescent="0.25">
      <c r="W40" s="12"/>
      <c r="X40" s="12"/>
      <c r="AC40"/>
      <c r="AH40" s="132"/>
      <c r="AI40" s="131"/>
      <c r="AJ40" s="132"/>
      <c r="AL40" s="132"/>
      <c r="AM40" s="133"/>
      <c r="AN40" s="132"/>
    </row>
  </sheetData>
  <mergeCells count="38">
    <mergeCell ref="G1:AD1"/>
    <mergeCell ref="AC13:AJ13"/>
    <mergeCell ref="F30:H30"/>
    <mergeCell ref="AI14:AJ14"/>
    <mergeCell ref="L14:N14"/>
    <mergeCell ref="T30:V30"/>
    <mergeCell ref="Y30:AC30"/>
    <mergeCell ref="AE14:AF14"/>
    <mergeCell ref="Q14:W14"/>
    <mergeCell ref="AG14:AH14"/>
    <mergeCell ref="F14:F15"/>
    <mergeCell ref="AC14:AC15"/>
    <mergeCell ref="AD14:AD15"/>
    <mergeCell ref="X14:AB14"/>
    <mergeCell ref="F12:AJ12"/>
    <mergeCell ref="F7:G7"/>
    <mergeCell ref="F8:G8"/>
    <mergeCell ref="F10:T10"/>
    <mergeCell ref="F2:AC2"/>
    <mergeCell ref="F11:AJ11"/>
    <mergeCell ref="F4:G4"/>
    <mergeCell ref="F3:G3"/>
    <mergeCell ref="F5:G5"/>
    <mergeCell ref="F6:G6"/>
    <mergeCell ref="H8:P8"/>
    <mergeCell ref="H9:P9"/>
    <mergeCell ref="H3:P3"/>
    <mergeCell ref="H4:P4"/>
    <mergeCell ref="H5:P5"/>
    <mergeCell ref="H6:P6"/>
    <mergeCell ref="H7:P7"/>
    <mergeCell ref="F9:G9"/>
    <mergeCell ref="J14:J15"/>
    <mergeCell ref="I14:I15"/>
    <mergeCell ref="H14:H15"/>
    <mergeCell ref="G14:G15"/>
    <mergeCell ref="F13:AB13"/>
    <mergeCell ref="O14:P14"/>
  </mergeCells>
  <pageMargins left="0.70866141732283472" right="0.70866141732283472" top="0.74803149606299213" bottom="0.74803149606299213" header="0.31496062992125984" footer="0.31496062992125984"/>
  <pageSetup paperSize="256" scale="17"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Q31"/>
  <sheetViews>
    <sheetView topLeftCell="A7" zoomScale="80" zoomScaleNormal="80" zoomScaleSheetLayoutView="25" workbookViewId="0">
      <selection activeCell="K27" sqref="K27"/>
    </sheetView>
  </sheetViews>
  <sheetFormatPr baseColWidth="10" defaultColWidth="11.42578125" defaultRowHeight="15" x14ac:dyDescent="0.25"/>
  <cols>
    <col min="1" max="1" width="1.5703125" customWidth="1"/>
    <col min="2" max="2" width="33.42578125" customWidth="1"/>
    <col min="3" max="3" width="42.7109375" customWidth="1"/>
    <col min="4" max="4" width="21" customWidth="1"/>
    <col min="5" max="5" width="14.5703125" customWidth="1"/>
    <col min="6" max="7" width="8.5703125" customWidth="1"/>
    <col min="8" max="8" width="14.140625" customWidth="1"/>
    <col min="9" max="9" width="33.42578125" customWidth="1"/>
  </cols>
  <sheetData>
    <row r="1" spans="2:9" ht="48.75" customHeight="1" x14ac:dyDescent="0.25">
      <c r="B1" s="90" t="s">
        <v>387</v>
      </c>
      <c r="C1" s="90"/>
      <c r="D1" s="90"/>
      <c r="E1" s="90"/>
      <c r="F1" s="90"/>
      <c r="G1" s="90"/>
      <c r="H1" s="90"/>
      <c r="I1" s="90"/>
    </row>
    <row r="3" spans="2:9" ht="44.25" customHeight="1" x14ac:dyDescent="0.25">
      <c r="B3" s="63" t="s">
        <v>388</v>
      </c>
      <c r="C3" s="648" t="s">
        <v>389</v>
      </c>
      <c r="D3" s="649"/>
      <c r="E3" s="649"/>
      <c r="F3" s="649"/>
      <c r="G3" s="649"/>
      <c r="H3" s="649"/>
      <c r="I3" s="650"/>
    </row>
    <row r="4" spans="2:9" ht="125.25" customHeight="1" x14ac:dyDescent="0.25">
      <c r="B4" s="64" t="s">
        <v>390</v>
      </c>
      <c r="C4" s="651" t="s">
        <v>391</v>
      </c>
      <c r="D4" s="651"/>
      <c r="E4" s="651"/>
      <c r="F4" s="651"/>
      <c r="G4" s="651"/>
      <c r="H4" s="651"/>
      <c r="I4" s="651"/>
    </row>
    <row r="6" spans="2:9" ht="18.75" x14ac:dyDescent="0.25">
      <c r="B6" s="81" t="s">
        <v>243</v>
      </c>
      <c r="C6" s="81"/>
      <c r="D6" s="81"/>
      <c r="E6" s="81"/>
      <c r="F6" s="81"/>
      <c r="G6" s="81"/>
    </row>
    <row r="8" spans="2:9" ht="33.75" customHeight="1" x14ac:dyDescent="0.25">
      <c r="B8" s="652" t="s">
        <v>392</v>
      </c>
      <c r="C8" s="653"/>
      <c r="D8" s="653"/>
      <c r="E8" s="653"/>
      <c r="F8" s="653"/>
      <c r="G8" s="653"/>
      <c r="H8" s="653"/>
      <c r="I8" s="654"/>
    </row>
    <row r="9" spans="2:9" ht="27.75" customHeight="1" x14ac:dyDescent="0.25">
      <c r="B9" s="655" t="s">
        <v>698</v>
      </c>
      <c r="C9" s="656"/>
      <c r="D9" s="656"/>
      <c r="E9" s="656"/>
      <c r="F9" s="656"/>
      <c r="G9" s="656"/>
      <c r="H9" s="656"/>
      <c r="I9" s="657"/>
    </row>
    <row r="10" spans="2:9" ht="19.5" customHeight="1" x14ac:dyDescent="0.25">
      <c r="B10" s="646" t="s">
        <v>393</v>
      </c>
      <c r="C10" s="646"/>
      <c r="D10" s="647" t="s">
        <v>394</v>
      </c>
      <c r="E10" s="647"/>
      <c r="F10" s="647"/>
      <c r="G10" s="647"/>
      <c r="H10" s="647"/>
      <c r="I10" s="647"/>
    </row>
    <row r="11" spans="2:9" ht="16.5" thickBot="1" x14ac:dyDescent="0.3">
      <c r="B11" s="85" t="s">
        <v>395</v>
      </c>
      <c r="C11" s="85" t="s">
        <v>396</v>
      </c>
      <c r="D11" s="68" t="s">
        <v>395</v>
      </c>
      <c r="E11" s="68" t="s">
        <v>397</v>
      </c>
      <c r="F11" s="68" t="s">
        <v>398</v>
      </c>
      <c r="G11" s="68" t="s">
        <v>399</v>
      </c>
      <c r="H11" s="68" t="s">
        <v>400</v>
      </c>
      <c r="I11" s="68" t="s">
        <v>396</v>
      </c>
    </row>
    <row r="12" spans="2:9" ht="103.5" customHeight="1" x14ac:dyDescent="0.25">
      <c r="B12" s="82" t="s">
        <v>401</v>
      </c>
      <c r="C12" s="423" t="s">
        <v>773</v>
      </c>
      <c r="D12" s="435" t="s">
        <v>402</v>
      </c>
      <c r="E12" s="83" t="s">
        <v>58</v>
      </c>
      <c r="F12" s="83" t="s">
        <v>787</v>
      </c>
      <c r="G12" s="83" t="s">
        <v>788</v>
      </c>
      <c r="H12" s="83" t="s">
        <v>789</v>
      </c>
      <c r="I12" s="84"/>
    </row>
    <row r="13" spans="2:9" ht="103.5" customHeight="1" x14ac:dyDescent="0.25">
      <c r="B13" s="82" t="s">
        <v>401</v>
      </c>
      <c r="C13" s="424" t="s">
        <v>774</v>
      </c>
      <c r="D13" s="435" t="s">
        <v>402</v>
      </c>
      <c r="E13" s="83" t="s">
        <v>58</v>
      </c>
      <c r="F13" s="83" t="s">
        <v>787</v>
      </c>
      <c r="G13" s="83" t="s">
        <v>788</v>
      </c>
      <c r="H13" s="83" t="s">
        <v>789</v>
      </c>
      <c r="I13" s="84"/>
    </row>
    <row r="14" spans="2:9" ht="103.5" customHeight="1" x14ac:dyDescent="0.25">
      <c r="B14" s="82" t="s">
        <v>401</v>
      </c>
      <c r="C14" s="425" t="s">
        <v>775</v>
      </c>
      <c r="D14" s="435" t="s">
        <v>402</v>
      </c>
      <c r="E14" s="83" t="s">
        <v>58</v>
      </c>
      <c r="F14" s="83" t="s">
        <v>787</v>
      </c>
      <c r="G14" s="83" t="s">
        <v>788</v>
      </c>
      <c r="H14" s="83" t="s">
        <v>789</v>
      </c>
      <c r="I14" s="84"/>
    </row>
    <row r="15" spans="2:9" ht="103.5" customHeight="1" x14ac:dyDescent="0.25">
      <c r="B15" s="82" t="s">
        <v>401</v>
      </c>
      <c r="C15" s="424" t="s">
        <v>776</v>
      </c>
      <c r="D15" s="435" t="s">
        <v>402</v>
      </c>
      <c r="E15" s="83" t="s">
        <v>58</v>
      </c>
      <c r="F15" s="83" t="s">
        <v>787</v>
      </c>
      <c r="G15" s="83" t="s">
        <v>788</v>
      </c>
      <c r="H15" s="83" t="s">
        <v>789</v>
      </c>
      <c r="I15" s="84"/>
    </row>
    <row r="16" spans="2:9" ht="103.5" customHeight="1" x14ac:dyDescent="0.25">
      <c r="B16" s="82" t="s">
        <v>401</v>
      </c>
      <c r="C16" s="426" t="s">
        <v>777</v>
      </c>
      <c r="D16" s="435" t="s">
        <v>402</v>
      </c>
      <c r="E16" s="83" t="s">
        <v>58</v>
      </c>
      <c r="F16" s="83" t="s">
        <v>787</v>
      </c>
      <c r="G16" s="83" t="s">
        <v>788</v>
      </c>
      <c r="H16" s="83" t="s">
        <v>789</v>
      </c>
      <c r="I16" s="84"/>
    </row>
    <row r="17" spans="2:17" ht="103.5" customHeight="1" x14ac:dyDescent="0.25">
      <c r="B17" s="82" t="s">
        <v>401</v>
      </c>
      <c r="C17" s="424" t="s">
        <v>778</v>
      </c>
      <c r="D17" s="435" t="s">
        <v>402</v>
      </c>
      <c r="E17" s="83" t="s">
        <v>759</v>
      </c>
      <c r="F17" s="83" t="s">
        <v>787</v>
      </c>
      <c r="G17" s="83" t="s">
        <v>788</v>
      </c>
      <c r="H17" s="83" t="s">
        <v>789</v>
      </c>
      <c r="I17" s="84"/>
    </row>
    <row r="18" spans="2:17" ht="144" customHeight="1" x14ac:dyDescent="0.25">
      <c r="B18" s="82" t="s">
        <v>401</v>
      </c>
      <c r="C18" s="427" t="s">
        <v>779</v>
      </c>
      <c r="D18" s="435" t="s">
        <v>402</v>
      </c>
      <c r="E18" s="83" t="s">
        <v>761</v>
      </c>
      <c r="F18" s="83" t="s">
        <v>787</v>
      </c>
      <c r="G18" s="83" t="s">
        <v>788</v>
      </c>
      <c r="H18" s="83" t="s">
        <v>789</v>
      </c>
      <c r="I18" s="84"/>
    </row>
    <row r="19" spans="2:17" ht="103.5" customHeight="1" x14ac:dyDescent="0.25">
      <c r="B19" s="82" t="s">
        <v>401</v>
      </c>
      <c r="C19" s="424" t="s">
        <v>780</v>
      </c>
      <c r="D19" s="435" t="s">
        <v>402</v>
      </c>
      <c r="E19" s="83" t="s">
        <v>763</v>
      </c>
      <c r="F19" s="83" t="s">
        <v>787</v>
      </c>
      <c r="G19" s="83" t="s">
        <v>788</v>
      </c>
      <c r="H19" s="83" t="s">
        <v>789</v>
      </c>
      <c r="I19" s="84"/>
    </row>
    <row r="20" spans="2:17" ht="103.5" customHeight="1" x14ac:dyDescent="0.25">
      <c r="B20" s="82" t="s">
        <v>401</v>
      </c>
      <c r="C20" s="428" t="s">
        <v>781</v>
      </c>
      <c r="D20" s="435" t="s">
        <v>402</v>
      </c>
      <c r="E20" s="83" t="s">
        <v>765</v>
      </c>
      <c r="F20" s="83" t="s">
        <v>787</v>
      </c>
      <c r="G20" s="83" t="s">
        <v>788</v>
      </c>
      <c r="H20" s="83" t="s">
        <v>789</v>
      </c>
      <c r="I20" s="84"/>
    </row>
    <row r="21" spans="2:17" ht="108" x14ac:dyDescent="0.25">
      <c r="B21" s="82" t="s">
        <v>401</v>
      </c>
      <c r="C21" s="424" t="s">
        <v>782</v>
      </c>
      <c r="D21" s="435" t="s">
        <v>402</v>
      </c>
      <c r="E21" s="83" t="s">
        <v>753</v>
      </c>
      <c r="F21" s="83" t="s">
        <v>787</v>
      </c>
      <c r="G21" s="83" t="s">
        <v>788</v>
      </c>
      <c r="H21" s="83" t="s">
        <v>789</v>
      </c>
      <c r="I21" s="84"/>
    </row>
    <row r="22" spans="2:17" ht="126" x14ac:dyDescent="0.25">
      <c r="B22" s="82" t="s">
        <v>401</v>
      </c>
      <c r="C22" s="429" t="s">
        <v>783</v>
      </c>
      <c r="D22" s="435" t="s">
        <v>402</v>
      </c>
      <c r="E22" s="83" t="s">
        <v>753</v>
      </c>
      <c r="F22" s="83" t="s">
        <v>787</v>
      </c>
      <c r="G22" s="83" t="s">
        <v>788</v>
      </c>
      <c r="H22" s="83" t="s">
        <v>789</v>
      </c>
      <c r="I22" s="84"/>
    </row>
    <row r="23" spans="2:17" ht="85.5" customHeight="1" x14ac:dyDescent="0.25">
      <c r="B23" s="82" t="s">
        <v>401</v>
      </c>
      <c r="C23" s="426" t="s">
        <v>784</v>
      </c>
      <c r="D23" s="435" t="s">
        <v>402</v>
      </c>
      <c r="E23" s="83" t="s">
        <v>753</v>
      </c>
      <c r="F23" s="83" t="s">
        <v>787</v>
      </c>
      <c r="G23" s="83" t="s">
        <v>788</v>
      </c>
      <c r="H23" s="83" t="s">
        <v>789</v>
      </c>
      <c r="I23" s="84"/>
    </row>
    <row r="24" spans="2:17" ht="96" customHeight="1" x14ac:dyDescent="0.25">
      <c r="B24" s="82" t="s">
        <v>401</v>
      </c>
      <c r="C24" s="425" t="s">
        <v>785</v>
      </c>
      <c r="D24" s="435" t="s">
        <v>402</v>
      </c>
      <c r="E24" s="83" t="s">
        <v>757</v>
      </c>
      <c r="F24" s="83" t="s">
        <v>787</v>
      </c>
      <c r="G24" s="83" t="s">
        <v>788</v>
      </c>
      <c r="H24" s="83" t="s">
        <v>789</v>
      </c>
      <c r="I24" s="84"/>
      <c r="K24" s="1"/>
      <c r="L24" s="1"/>
      <c r="M24" s="1"/>
      <c r="N24" s="1"/>
      <c r="O24" s="1"/>
      <c r="P24" s="1"/>
      <c r="Q24" s="1"/>
    </row>
    <row r="25" spans="2:17" ht="84" customHeight="1" x14ac:dyDescent="0.25">
      <c r="B25" s="82" t="s">
        <v>403</v>
      </c>
      <c r="C25" s="426" t="s">
        <v>786</v>
      </c>
      <c r="D25" s="435" t="s">
        <v>404</v>
      </c>
      <c r="E25" s="83" t="s">
        <v>757</v>
      </c>
      <c r="F25" s="83"/>
      <c r="G25" s="83"/>
      <c r="H25" s="83" t="s">
        <v>789</v>
      </c>
      <c r="I25" s="84"/>
      <c r="K25" s="1"/>
      <c r="L25" s="645"/>
      <c r="M25" s="645"/>
      <c r="N25" s="645"/>
      <c r="O25" s="645"/>
      <c r="P25" s="1"/>
      <c r="Q25" s="1"/>
    </row>
    <row r="26" spans="2:17" x14ac:dyDescent="0.25">
      <c r="K26" s="1"/>
      <c r="L26" s="1"/>
      <c r="M26" s="1"/>
      <c r="N26" s="1"/>
      <c r="O26" s="1"/>
      <c r="P26" s="1"/>
      <c r="Q26" s="1"/>
    </row>
    <row r="27" spans="2:17" x14ac:dyDescent="0.25">
      <c r="B27" s="136" t="s">
        <v>384</v>
      </c>
      <c r="K27" s="1"/>
      <c r="L27" s="1"/>
      <c r="M27" s="1"/>
      <c r="N27" s="1"/>
      <c r="O27" s="1"/>
      <c r="P27" s="1"/>
      <c r="Q27" s="1"/>
    </row>
    <row r="28" spans="2:17" x14ac:dyDescent="0.25">
      <c r="K28" s="1"/>
      <c r="L28" s="1"/>
      <c r="M28" s="1"/>
      <c r="N28" s="1"/>
      <c r="O28" s="1"/>
      <c r="P28" s="1"/>
      <c r="Q28" s="1"/>
    </row>
    <row r="29" spans="2:17" x14ac:dyDescent="0.25">
      <c r="K29" s="1"/>
      <c r="L29" s="1"/>
      <c r="M29" s="1"/>
      <c r="N29" s="1"/>
      <c r="O29" s="1"/>
      <c r="P29" s="1"/>
      <c r="Q29" s="1"/>
    </row>
    <row r="30" spans="2:17" x14ac:dyDescent="0.25">
      <c r="K30" s="1"/>
      <c r="L30" s="1"/>
      <c r="M30" s="1"/>
      <c r="N30" s="1"/>
      <c r="O30" s="1"/>
      <c r="P30" s="1"/>
      <c r="Q30" s="1"/>
    </row>
    <row r="31" spans="2:17" x14ac:dyDescent="0.25">
      <c r="K31" s="1"/>
      <c r="L31" s="1"/>
      <c r="M31" s="1"/>
      <c r="N31" s="1"/>
      <c r="O31" s="1"/>
      <c r="P31" s="1"/>
      <c r="Q31" s="1"/>
    </row>
  </sheetData>
  <mergeCells count="7">
    <mergeCell ref="L25:O25"/>
    <mergeCell ref="B10:C10"/>
    <mergeCell ref="D10:I10"/>
    <mergeCell ref="C3:I3"/>
    <mergeCell ref="C4:I4"/>
    <mergeCell ref="B8:I8"/>
    <mergeCell ref="B9:I9"/>
  </mergeCells>
  <phoneticPr fontId="87" type="noConversion"/>
  <pageMargins left="0.7" right="0.7" top="0.75" bottom="0.75" header="0.3" footer="0.3"/>
  <pageSetup paperSize="256" scale="47" orientation="portrait" horizontalDpi="4294967293" r:id="rId1"/>
  <rowBreaks count="1" manualBreakCount="1">
    <brk id="26" max="16"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Contenido</vt:lpstr>
      <vt:lpstr>0_Cat_produc_SIPLANGL_2024</vt:lpstr>
      <vt:lpstr>1_PEI_POM_APoblación </vt:lpstr>
      <vt:lpstr>2_Analisis_actores</vt:lpstr>
      <vt:lpstr>3_Disponibilidad Financiera</vt:lpstr>
      <vt:lpstr>4. POA (generado_en_SIPLAN_GL)</vt:lpstr>
      <vt:lpstr>5_Estructura programatica</vt:lpstr>
      <vt:lpstr>'4. POA (generado_en_SIPLAN_GL)'!Área_de_impresión</vt:lpstr>
      <vt:lpstr>'5_Estructura programatica'!Área_de_impresión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INFORMACIÓN PÚBLICA</cp:lastModifiedBy>
  <cp:revision/>
  <cp:lastPrinted>2024-01-18T21:42:52Z</cp:lastPrinted>
  <dcterms:created xsi:type="dcterms:W3CDTF">2016-03-03T12:26:08Z</dcterms:created>
  <dcterms:modified xsi:type="dcterms:W3CDTF">2024-02-08T20:03:28Z</dcterms:modified>
</cp:coreProperties>
</file>