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INFORMACIÓN PÚBLICA\Desktop\ACCESO A INFORMACION\AÑO 2024\INFORMACION PUBLICA\ENERO\DMP\"/>
    </mc:Choice>
  </mc:AlternateContent>
  <xr:revisionPtr revIDLastSave="0" documentId="8_{C17CE02E-CEA1-4501-9DBD-3B6CCFA08D82}" xr6:coauthVersionLast="47" xr6:coauthVersionMax="47" xr10:uidLastSave="{00000000-0000-0000-0000-000000000000}"/>
  <bookViews>
    <workbookView xWindow="375" yWindow="600" windowWidth="28425" windowHeight="15600" firstSheet="4" activeTab="5" xr2:uid="{00000000-000D-0000-FFFF-FFFF00000000}"/>
  </bookViews>
  <sheets>
    <sheet name="Contenido" sheetId="24" r:id="rId1"/>
    <sheet name="0_Cat_produc_SIPLANGL_2024" sheetId="63" r:id="rId2"/>
    <sheet name="1_PEI_POM_APoblación " sheetId="51" r:id="rId3"/>
    <sheet name="2_Analisis_actores" sheetId="46" r:id="rId4"/>
    <sheet name="3_Disponibilidad Financiera" sheetId="17" r:id="rId5"/>
    <sheet name="4. POA (generado_en_SIPLAN_GL)" sheetId="55" r:id="rId6"/>
    <sheet name="5_Estructura programatica" sheetId="28" r:id="rId7"/>
  </sheets>
  <externalReferences>
    <externalReference r:id="rId8"/>
    <externalReference r:id="rId9"/>
  </externalReferences>
  <definedNames>
    <definedName name="_xlnm._FilterDatabase" localSheetId="1" hidden="1">'0_Cat_produc_SIPLANGL_2024'!$A$3:$CX$95</definedName>
    <definedName name="_xlnm.Print_Area" localSheetId="5">'4. POA (generado_en_SIPLAN_GL)'!$A$12:$AK$30</definedName>
    <definedName name="_xlnm.Print_Area" localSheetId="6">'5_Estructura programatica'!$A$8:$I$26</definedName>
    <definedName name="DPSE_21">#REF!</definedName>
    <definedName name="DPSE25">#REF!</definedName>
    <definedName name="PobRenap" localSheetId="2">'[1]2.4C_Proyección_Población'!#REF!</definedName>
    <definedName name="PobRenap" localSheetId="5">'[1]2.4C_Proyección_Población'!#REF!</definedName>
    <definedName name="PobRenap">'[1]2.4C_Proyección_Población'!#REF!</definedName>
    <definedName name="POBT17" localSheetId="2">'[2]2.4C_Proyección_Población'!#REF!</definedName>
    <definedName name="POBT17" localSheetId="5">'[2]2.4C_Proyección_Población'!#REF!</definedName>
    <definedName name="POBT17">'[2]2.4C_Proyección_Población'!#REF!</definedName>
    <definedName name="POBTOT17" localSheetId="2">'[1]2.4C_Proyección_Población'!#REF!</definedName>
    <definedName name="POBTOT17" localSheetId="5">'[1]2.4C_Proyección_Población'!#REF!</definedName>
    <definedName name="POBTOT17">'[1]2.4C_Proyección_Población'!#REF!</definedName>
    <definedName name="Totp16" localSheetId="2">#REF!</definedName>
    <definedName name="Totp16" localSheetId="5">#REF!</definedName>
    <definedName name="Totp16">#REF!</definedName>
    <definedName name="Totpob16" localSheetId="2">'[2]2.4C_Proyección_Población'!#REF!</definedName>
    <definedName name="Totpob16" localSheetId="5">'[2]2.4C_Proyección_Población'!#REF!</definedName>
    <definedName name="Totpob16">'[2]2.4C_Proyección_Población'!#REF!</definedName>
    <definedName name="Tpob16" localSheetId="2">'[1]2.4C_Proyección_Población'!#REF!</definedName>
    <definedName name="Tpob16" localSheetId="5">'[1]2.4C_Proyección_Población'!#REF!</definedName>
    <definedName name="Tpob16">'[1]2.4C_Proyección_Población'!#REF!</definedName>
  </definedNames>
  <calcPr calcId="191029"/>
</workbook>
</file>

<file path=xl/calcChain.xml><?xml version="1.0" encoding="utf-8"?>
<calcChain xmlns="http://schemas.openxmlformats.org/spreadsheetml/2006/main">
  <c r="H68" i="51" l="1"/>
  <c r="H69" i="51"/>
  <c r="H70" i="51"/>
  <c r="H71" i="51"/>
  <c r="H72" i="51"/>
  <c r="H73" i="51"/>
  <c r="H74" i="51"/>
  <c r="H75" i="51"/>
  <c r="H76" i="51"/>
  <c r="H77" i="51"/>
  <c r="H78" i="51"/>
  <c r="H79" i="51"/>
  <c r="H80" i="51"/>
  <c r="H67" i="51"/>
  <c r="AI28" i="55"/>
  <c r="AG29" i="55"/>
  <c r="AI29" i="55" s="1"/>
  <c r="AG17" i="55"/>
  <c r="AG18" i="55"/>
  <c r="AG19" i="55"/>
  <c r="AG20" i="55"/>
  <c r="AG21" i="55"/>
  <c r="AI21" i="55" s="1"/>
  <c r="AG22" i="55"/>
  <c r="AI22" i="55" s="1"/>
  <c r="AG23" i="55"/>
  <c r="AI23" i="55" s="1"/>
  <c r="AG24" i="55"/>
  <c r="AI24" i="55" s="1"/>
  <c r="AG25" i="55"/>
  <c r="AI25" i="55" s="1"/>
  <c r="AG26" i="55"/>
  <c r="AI26" i="55" s="1"/>
  <c r="AG27" i="55"/>
  <c r="AI27" i="55" s="1"/>
  <c r="AG28" i="55"/>
  <c r="AG16" i="55"/>
  <c r="AD17" i="55"/>
  <c r="AF17" i="55" s="1"/>
  <c r="AH17" i="55" s="1"/>
  <c r="AJ17" i="55" s="1"/>
  <c r="AD18" i="55"/>
  <c r="AF18" i="55" s="1"/>
  <c r="AH18" i="55" s="1"/>
  <c r="AJ18" i="55" s="1"/>
  <c r="AD19" i="55"/>
  <c r="AF19" i="55" s="1"/>
  <c r="AH19" i="55" s="1"/>
  <c r="AJ19" i="55" s="1"/>
  <c r="AD20" i="55"/>
  <c r="AF20" i="55" s="1"/>
  <c r="AH20" i="55" s="1"/>
  <c r="AJ20" i="55" s="1"/>
  <c r="AD21" i="55"/>
  <c r="AF21" i="55" s="1"/>
  <c r="AH21" i="55" s="1"/>
  <c r="AJ21" i="55" s="1"/>
  <c r="AD22" i="55"/>
  <c r="AF22" i="55" s="1"/>
  <c r="AH22" i="55" s="1"/>
  <c r="AJ22" i="55" s="1"/>
  <c r="AD23" i="55"/>
  <c r="AF23" i="55" s="1"/>
  <c r="AH23" i="55" s="1"/>
  <c r="AJ23" i="55" s="1"/>
  <c r="AD24" i="55"/>
  <c r="AF24" i="55" s="1"/>
  <c r="AH24" i="55" s="1"/>
  <c r="AJ24" i="55" s="1"/>
  <c r="AD25" i="55"/>
  <c r="AF25" i="55" s="1"/>
  <c r="AH25" i="55" s="1"/>
  <c r="AJ25" i="55" s="1"/>
  <c r="AD26" i="55"/>
  <c r="AF26" i="55" s="1"/>
  <c r="AH26" i="55" s="1"/>
  <c r="AJ26" i="55" s="1"/>
  <c r="AD27" i="55"/>
  <c r="AF27" i="55" s="1"/>
  <c r="AH27" i="55" s="1"/>
  <c r="AJ27" i="55" s="1"/>
  <c r="AD28" i="55"/>
  <c r="AF28" i="55" s="1"/>
  <c r="AH28" i="55" s="1"/>
  <c r="AJ28" i="55" s="1"/>
  <c r="AD29" i="55"/>
  <c r="AH29" i="55" s="1"/>
  <c r="AJ29" i="55" s="1"/>
  <c r="AD16" i="55"/>
  <c r="AF16" i="55" s="1"/>
  <c r="AH16" i="55" s="1"/>
  <c r="AJ16" i="55" s="1"/>
  <c r="G20" i="55"/>
  <c r="G18" i="55"/>
  <c r="G17" i="55"/>
  <c r="G19" i="55" s="1"/>
  <c r="C42" i="51"/>
  <c r="C40" i="51"/>
  <c r="C39" i="51"/>
  <c r="C41" i="51" s="1"/>
  <c r="A84" i="63" l="1"/>
  <c r="A85" i="63" s="1"/>
  <c r="A86" i="63" s="1"/>
  <c r="A87" i="63" s="1"/>
  <c r="A88" i="63" s="1"/>
  <c r="A89" i="63" s="1"/>
  <c r="A90" i="63" s="1"/>
  <c r="A91" i="63" s="1"/>
  <c r="A92" i="63" s="1"/>
  <c r="A93" i="63" s="1"/>
  <c r="A94" i="63" s="1"/>
  <c r="A95" i="63" s="1"/>
  <c r="A96" i="63" s="1"/>
  <c r="A97" i="63" s="1"/>
  <c r="A63" i="63"/>
  <c r="A64" i="63" s="1"/>
  <c r="A51" i="63"/>
  <c r="A37" i="63"/>
  <c r="A38" i="63" s="1"/>
  <c r="A39" i="63" s="1"/>
  <c r="A40" i="63" s="1"/>
  <c r="A42" i="63" s="1"/>
  <c r="A10" i="63"/>
  <c r="A11" i="63" s="1"/>
  <c r="A12" i="63" s="1"/>
  <c r="A13" i="63" s="1"/>
  <c r="A14" i="63" s="1"/>
  <c r="A15" i="63" s="1"/>
  <c r="A16" i="63" s="1"/>
  <c r="A17" i="63" s="1"/>
  <c r="A18" i="63" s="1"/>
  <c r="A19" i="63" s="1"/>
  <c r="A5" i="63"/>
  <c r="A6" i="63" s="1"/>
  <c r="A7" i="63" s="1"/>
  <c r="A8" i="63" s="1"/>
  <c r="AD30" i="55" l="1"/>
  <c r="W30" i="55"/>
  <c r="AM52" i="51" l="1"/>
  <c r="AM55" i="51" s="1"/>
  <c r="B35" i="17" l="1"/>
  <c r="B27" i="17"/>
  <c r="C24" i="17"/>
  <c r="E23" i="17"/>
  <c r="C23" i="17"/>
  <c r="E22" i="17"/>
  <c r="C22" i="17"/>
  <c r="E21" i="17"/>
  <c r="C21" i="17"/>
  <c r="E20" i="17"/>
  <c r="C20" i="17"/>
  <c r="E19" i="17"/>
  <c r="C19" i="17"/>
  <c r="E18" i="17"/>
  <c r="C18" i="17"/>
  <c r="E17" i="17"/>
  <c r="C17" i="17"/>
  <c r="B3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 Nefertiti Moctezuma Merida</author>
  </authors>
  <commentList>
    <comment ref="K99" authorId="0" shapeId="0" xr:uid="{AEFB3B49-C07D-4C6A-A699-D5A4312816A4}">
      <text>
        <r>
          <rPr>
            <b/>
            <sz val="9"/>
            <color indexed="81"/>
            <rFont val="Tahoma"/>
            <family val="2"/>
          </rPr>
          <t>Debora Nefertiti Moctezuma Merida:</t>
        </r>
        <r>
          <rPr>
            <sz val="9"/>
            <color indexed="81"/>
            <rFont val="Tahoma"/>
            <family val="2"/>
          </rPr>
          <t xml:space="preserve">
ESTE PRODUCTO APARECE EN CATALOGO MINFIN. ANALIZAR PARA INCLUIRLO AL PRESENTE CATALOGO, PARA LO CUAL SE LE DEBE ASIGNAR UNIDAD DE MEDIDA Y LOS DEMAS CAMPOS A LOS CUALES SE HACE VINCULANTE UN PRODUCTO</t>
        </r>
      </text>
    </comment>
  </commentList>
</comments>
</file>

<file path=xl/sharedStrings.xml><?xml version="1.0" encoding="utf-8"?>
<sst xmlns="http://schemas.openxmlformats.org/spreadsheetml/2006/main" count="2143" uniqueCount="790">
  <si>
    <t>Herramientas metodológicas para integración del PEI 2021-2025  y POM 2024-2028 y POA 2024</t>
  </si>
  <si>
    <r>
      <rPr>
        <b/>
        <sz val="12"/>
        <color theme="1"/>
        <rFont val="Calibri"/>
        <family val="2"/>
        <scheme val="minor"/>
      </rPr>
      <t>Análisis de actores:</t>
    </r>
    <r>
      <rPr>
        <sz val="12"/>
        <color theme="1"/>
        <rFont val="Calibri"/>
        <family val="2"/>
        <scheme val="minor"/>
      </rPr>
      <t xml:space="preserve"> tiene el propósito de identificar que actores son relevantes para la gestión de la municipalidad, con cuales la municipalidad puede establecer acciones de coordinación y cuales contribuyen a las actividades que la municipalidad realizará durante el período.</t>
    </r>
  </si>
  <si>
    <r>
      <t xml:space="preserve">Disponibilidad financiera: </t>
    </r>
    <r>
      <rPr>
        <sz val="12"/>
        <color theme="1"/>
        <rFont val="Calibri"/>
        <family val="2"/>
        <scheme val="minor"/>
      </rPr>
      <t>contiene la información financiera que sirve de base para la programación del año siguiente, 2024.</t>
    </r>
  </si>
  <si>
    <r>
      <rPr>
        <b/>
        <sz val="12"/>
        <color theme="1"/>
        <rFont val="Calibri"/>
        <family val="2"/>
        <scheme val="minor"/>
      </rPr>
      <t>POA:</t>
    </r>
    <r>
      <rPr>
        <sz val="12"/>
        <color theme="1"/>
        <rFont val="Calibri"/>
        <family val="2"/>
        <scheme val="minor"/>
      </rPr>
      <t xml:space="preserve"> Esta matriz contiene la información desagregada para la programación de los productos e intervenciones (actividades y proyectos) que la municipalidad realizará para el 2024.</t>
    </r>
  </si>
  <si>
    <r>
      <rPr>
        <b/>
        <sz val="12"/>
        <color theme="1"/>
        <rFont val="Calibri"/>
        <family val="2"/>
        <scheme val="minor"/>
      </rPr>
      <t>Estructura programática</t>
    </r>
    <r>
      <rPr>
        <sz val="12"/>
        <color theme="1"/>
        <rFont val="Calibri"/>
        <family val="2"/>
        <scheme val="minor"/>
      </rPr>
      <t>: es la vinculación de las prioridades que derivan del Plan Estratégico Institucional  con la estructura del presupuesto, por medio de la cual se asignarán los recursos financieros para llevar a cabo la programación correspondiente al año 2024.</t>
    </r>
  </si>
  <si>
    <t xml:space="preserve">No. </t>
  </si>
  <si>
    <t>EJE K'ATUN (1)</t>
  </si>
  <si>
    <t>PRIORIDAD NACIONAL DE DESARROLLO (2)</t>
  </si>
  <si>
    <t>META ESTRATÉGICA DE DESARROLLO (3)</t>
  </si>
  <si>
    <t>RESULTADO ESTRATEGICO DE DESARROLLO (RED) (4)</t>
  </si>
  <si>
    <t>RESULTADO INSTITUCIONAL (RI) (5)</t>
  </si>
  <si>
    <t xml:space="preserve">Resultado Municipal </t>
  </si>
  <si>
    <t>Programa Presupuestario</t>
  </si>
  <si>
    <t>Subprograma</t>
  </si>
  <si>
    <t>PRODUCTOS (8)</t>
  </si>
  <si>
    <t>UNIDAD DE MEDIDA (9)</t>
  </si>
  <si>
    <t>COMPETENCIA PROPIA (10)</t>
  </si>
  <si>
    <t>COMPETENCIA DELEGADA (11)</t>
  </si>
  <si>
    <t>INSTITUCIÓN RECTORA (COMPETENCIA DELEGADA)  (12)</t>
  </si>
  <si>
    <t>Resultado PDM-OT
2032</t>
  </si>
  <si>
    <t>Resultado PDM-OT/PEI 2021 -2025
intermedio/ inmediato</t>
  </si>
  <si>
    <t>Bienestar para la Gente</t>
  </si>
  <si>
    <t>Para el año 2032, reducir en no menos de 25 puntos porcentuales la desnutrición crónica en niños y niñas menores de cinco años de los pueblos Maya, Xinka y Garífuna, y la no indígena con énfasis en el área rural.</t>
  </si>
  <si>
    <t>Para el 2024, se ha disminuido la prevalencia de desnutrición crónica en niñas y niños menores de cinco años en 13.23 puntos porcentuales (De 46.5% en 2015 a 33.27% en 2024)</t>
  </si>
  <si>
    <t>11. Prevención de la desnutrición crónica</t>
  </si>
  <si>
    <t>Sin subprograma</t>
  </si>
  <si>
    <t xml:space="preserve">Mujeres en el área rural con buenas prácticas para el hogar </t>
  </si>
  <si>
    <t>Persona</t>
  </si>
  <si>
    <t>x</t>
  </si>
  <si>
    <t>MAGA</t>
  </si>
  <si>
    <t xml:space="preserve">Personas asistidas para producción de alimentos de autoconsumo </t>
  </si>
  <si>
    <t xml:space="preserve">Para el 2024, se ha disminuido la prevalencia de desnutrición crónica en niñas y niños menores de cinco años en 13.23 puntos porcentuales (De 46.5% en 2015 a 33.27% en 2024) </t>
  </si>
  <si>
    <t>Promotores (as) y agricultores (as) de infra y susbsistencia con mejoras en sus sistemas productivos en apoyo a la economía familiar</t>
  </si>
  <si>
    <t>Familias de agricultura familiar con niños menores de dos años de edad incrementan su disponibilidad y consumo de alimentos para la prevención de la desnutrición crónica</t>
  </si>
  <si>
    <t xml:space="preserve">familia </t>
  </si>
  <si>
    <t>ración</t>
  </si>
  <si>
    <t>Acceso a servicios de salud</t>
  </si>
  <si>
    <t>Lograr la cobertura sanitaria universal, en particular la protección contra los riesgos financieros, el acceso a servicios de salud, esenciales de calidad y el acceso a medicamentos y vacunas seguras, eficaces, asequibles y de calidad para todos.</t>
  </si>
  <si>
    <t>Para el 2024, se ha disminuido la tasa de mortalidad en la niñez en 5 puntos por cada mil nacidos vivos  (De 25 muertes en 2018 a 20 muertes por cada mil nacidos vivos en 2024)</t>
  </si>
  <si>
    <t>13. Prevención de la mortalidad</t>
  </si>
  <si>
    <t>1. Prevención de la mortalidad en la niñez</t>
  </si>
  <si>
    <t>Niño y niña menor de 5 años con monitoreo de crecimiento</t>
  </si>
  <si>
    <t xml:space="preserve">persona </t>
  </si>
  <si>
    <t>MSPAS</t>
  </si>
  <si>
    <t>Niño y niña menor de 5 años con suplementación de micronutrientes</t>
  </si>
  <si>
    <t xml:space="preserve">Niño y niña de 1 año a menor de 5 años, con desparasitación </t>
  </si>
  <si>
    <t>Para el 2024, se ha disminuido la razón de mortalidad materna en 90 muertes por cada cien mil nacidos vivos  (De 108 muertes en 2018, a 90 muertes por cada cien mil nacidos vivos en 2024) (MSPAS)</t>
  </si>
  <si>
    <t xml:space="preserve">Mujer que recibe atención prenatal oportuna </t>
  </si>
  <si>
    <t>Construcción, ampliación y mejoramiento de centros de convergencia, centros y puestos de salud, maternidades periféricas, centro de atención permanente y centro de atención integral materno infantil</t>
  </si>
  <si>
    <t>m2</t>
  </si>
  <si>
    <t xml:space="preserve">MSPAS </t>
  </si>
  <si>
    <t>Madre de niño y niña menor de 5 años, que recibe consejería sobre prácticas para el cuidado infantil</t>
  </si>
  <si>
    <t>2. Prevención de la mortalidad materna</t>
  </si>
  <si>
    <t xml:space="preserve">Población con acceso a métodos de planificación familiar </t>
  </si>
  <si>
    <t>Mujer embarazada y madre lactante con alimentación complementaria</t>
  </si>
  <si>
    <t>Educación</t>
  </si>
  <si>
    <t>Para 2030, velar porque todas las niñas y todos los niños tengan una enseñanza primaria y secundaria completa, gratuita, equitativa y de calidad que produzca resultados de aprendizajes pertinentes y efectivos.</t>
  </si>
  <si>
    <t>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</si>
  <si>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14. Gestión de la educación local de calidad</t>
  </si>
  <si>
    <t>1. Cobertura de educación primaria</t>
  </si>
  <si>
    <t xml:space="preserve">Estudiantes de primaria bilingüe atendidos en el sistema escolar </t>
  </si>
  <si>
    <t>persona</t>
  </si>
  <si>
    <t>MINEDUC</t>
  </si>
  <si>
    <t xml:space="preserve">Estudiantes de primaria monolingue  atendidos en el sistema escolar </t>
  </si>
  <si>
    <t>Niños y niñas del nivel primario atendidos con alimentación escolar</t>
  </si>
  <si>
    <t>Para el 2024 se ha incrementado la tasa de variación acumulada de la matricula oficial de preprimaria a 6.5% (de 2.2% en 2020 a 6.5% en 2024) Resultado Institucional.</t>
  </si>
  <si>
    <t>2. Cobertura de educación preprimaria</t>
  </si>
  <si>
    <t xml:space="preserve">Estudiantes del nivel preprimario atendidos en el sistema escolar </t>
  </si>
  <si>
    <t xml:space="preserve">20 APOYO PARA EL CONSUMO ADECUADO DE ALIMENTOS </t>
  </si>
  <si>
    <t>6. Apoyo para el consumo adecuado de alimentos (Programa alimentación escolar)</t>
  </si>
  <si>
    <t>Niños y niñas del nivel preprimario atendidos con alimentación escolar</t>
  </si>
  <si>
    <t xml:space="preserve">18 EDUCACIÓN INICIAL </t>
  </si>
  <si>
    <t>7. Educación inicial</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</si>
  <si>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</si>
  <si>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3. Cobertura de educación básica</t>
  </si>
  <si>
    <t>Estudiantes del ciclo básico atendidos en el sistema escolar</t>
  </si>
  <si>
    <t>Estudiantes del ciclo básico por telesecundaria atendidos en el sistema escolar</t>
  </si>
  <si>
    <t>SIN MED ASOCIADA</t>
  </si>
  <si>
    <t>Para el 2024 se ha incrementado la tasa de promoción de los estudiantes en el nivel medio, ciclo diversificado del sector oficial a 90% (de 82.1% 2015 a 90% en 2024)</t>
  </si>
  <si>
    <t>4. Cobertura de educación dieversificado</t>
  </si>
  <si>
    <t>Estudiantes del ciclo diversificado en el sistema escolar.</t>
  </si>
  <si>
    <t>Para 2030, potenciar y promover la inclusión social, económica y política de todos, independientemente de su edad, sexo, discapacidad, raza, etnia, origen, religión o situación económica u otra condición.</t>
  </si>
  <si>
    <t>5. Reducción del Analfabetismo</t>
  </si>
  <si>
    <t>Personas de 15 años en adelante atendidas en idioma español.</t>
  </si>
  <si>
    <t>CONALFA</t>
  </si>
  <si>
    <t xml:space="preserve">Personas de 15 años en adelante atendidas en idiomas maya, garífuna y xinca. </t>
  </si>
  <si>
    <t>Para el 2020 se ha incrementado en 1 punto porcentual, los alumnos beneficiados con el programa de alimentación escolar en los niveles de preprimaria y primaria del sector oficial a nivel nacional (en el nivel preprimario de 92.07% en 2018 a 93.07% y de 95.73% en 2018 a 96.73% en el  nivel primario)</t>
  </si>
  <si>
    <t>Al 2023 incrementar en 11.56% la cantidad de niños entre 0 y 4 años de edad en departamentos priorizados en relación a la estimación de niños de dicha edad al año 2018.</t>
  </si>
  <si>
    <t>Madres capacitadas en el aprendizaje temprano de los niños y niñas.</t>
  </si>
  <si>
    <t>15 EDUCACIÓN EXTRAESCOLAR</t>
  </si>
  <si>
    <t>8. Educación Extraescolar</t>
  </si>
  <si>
    <t>Estudiantes del Programa Centros Municipales de Capacitación y Formación Humana (CEMUCAF), atendidos en áreas técnico-laborales.</t>
  </si>
  <si>
    <t xml:space="preserve"> Empleo e Inversión</t>
  </si>
  <si>
    <t>15. Incremento de la competitividad túristica</t>
  </si>
  <si>
    <t>Personas individuales y jurídicas beneficiadas con actividades para la conservación del patrimonio</t>
  </si>
  <si>
    <t>INGUAT</t>
  </si>
  <si>
    <t>Personas juridicas e individuales capacitadas en temas turisticos</t>
  </si>
  <si>
    <t>Para 2030, elaborar y poner en práctica políticas encaminadas a promover un turismo sostenible que cree puestos de trabajo y promueva la cultura y los productos locales.</t>
  </si>
  <si>
    <t xml:space="preserve">Señalización turística en beneficio de visitantes nacionales e internacionales. </t>
  </si>
  <si>
    <t>señal de transito</t>
  </si>
  <si>
    <t>Para el 2024, se ha disminuido el déficit habitacional en 18 por ciento (De 2.07 millones de viviendas, considerando el crecimiento del déficit habitacional de 5 años,  a 1.7 millones de viviendas en 2024)</t>
  </si>
  <si>
    <t>16. Reducción del deficit habitacional</t>
  </si>
  <si>
    <t>MCIV</t>
  </si>
  <si>
    <t>Estado Garante de los Derechos Humanos y Conductor del Desarrollo</t>
  </si>
  <si>
    <t>Fortalecimiento institucional, seguridad y justicia</t>
  </si>
  <si>
    <t>Para el 2024, se ha disminuido en 26 puntos la tasa de delitos cometidos contra el patrimonio de las personas (De 56 en 2019 a 30.4 por cada cien mil habitantes en 2024)</t>
  </si>
  <si>
    <t>17. Seguridad Integral</t>
  </si>
  <si>
    <t>1. Prevención de hechos delictivos contra el patrimonio</t>
  </si>
  <si>
    <t>Seguridad preventiva y del delito en áreas de mayor incidencia criminal, para la disminución de delitos cometidos contra el patrimonio de las personas</t>
  </si>
  <si>
    <t>evento</t>
  </si>
  <si>
    <t>MINGOB</t>
  </si>
  <si>
    <t xml:space="preserve">Jóvenes con participación en actividades de prevención de la violencia </t>
  </si>
  <si>
    <t>Áreas con alumbrado público</t>
  </si>
  <si>
    <t>metros cuadrados</t>
  </si>
  <si>
    <t>Municipalidad</t>
  </si>
  <si>
    <t>Para el 2024, se ha disminuido el porcentaje de  hechos de tránsito en 16 puntos porcentuales (De 87% de hechos de tránsito en 2019 a 71% en 2024)</t>
  </si>
  <si>
    <t>3. Disminución de hechos de tránsito</t>
  </si>
  <si>
    <t>Recursos Naturales para hoy y para el Futuro</t>
  </si>
  <si>
    <t>Para 2020, promover la ordenación sostenible de todos los tipos de bosques, poner fin a la deforestación, recuperar los bosques degradados e incrementar la forestación y la reforestación a nivel de país.</t>
  </si>
  <si>
    <t>Para el 2024, se ha incrementado la cobertura forestal a 33.7 por ciento a nivel nacional  (33.0% en 2016)</t>
  </si>
  <si>
    <t>18. Ambiente y Recursos Naturales</t>
  </si>
  <si>
    <t>1. Cobertura Forestal</t>
  </si>
  <si>
    <t>Áreas municipales reforestadas o conservadas</t>
  </si>
  <si>
    <t>Ecosistemas del sistema guatemalteco de áreas protegidas (SIGAP) y la diversidad biológica conservados (CONAP)</t>
  </si>
  <si>
    <t>hectáreas</t>
  </si>
  <si>
    <t>CONAP</t>
  </si>
  <si>
    <t>Para el 2032, se ha incrementado a 4.5% la energía renovable en la matriz energetica (de 57.9% en 2015 a 62.4% en 2032).</t>
  </si>
  <si>
    <t>GW/h</t>
  </si>
  <si>
    <t>MEM</t>
  </si>
  <si>
    <t>3. Incremento de la matríz energética renovable</t>
  </si>
  <si>
    <t>Para el 2024, se ha incrementado en 3.29 puntos porcentuales el índice de cobertura de energía eléctrica para uso domiciliar, a nivel nacional (De 92.96% en 2017 a 96.25% en 2024).</t>
  </si>
  <si>
    <t>Para el 2021, se ha incrementado en 5.0 puntos porcentuales la participación pública nivel nacional, mediante la educacion ambiental (de un 10% en el 2017 a un 15% en el 2021).</t>
  </si>
  <si>
    <t>6. Educación Ambiental</t>
  </si>
  <si>
    <t xml:space="preserve">MARN </t>
  </si>
  <si>
    <t>Guatemala Urbana y Rural</t>
  </si>
  <si>
    <t>Ordenamiento Territorial</t>
  </si>
  <si>
    <t>El 100.0% de los municipios cuentan con planes de ordenamiento territorial integral que se implementan satisfactoriamente.</t>
  </si>
  <si>
    <t>Al final del 2024 el 26.8 % de los municipios implementan los Planes de Desarrollo Municipal y Ordenamiento Territorial PDM-OT. (De 0% en 2018 a 26.88% en 2024)</t>
  </si>
  <si>
    <t>19. Movilidad urbana y espacios públicos</t>
  </si>
  <si>
    <t>1. Desarrollo Municipal y Ordenamiento Territorial</t>
  </si>
  <si>
    <t xml:space="preserve">Áreas con ordenamiento vial </t>
  </si>
  <si>
    <t xml:space="preserve">Personas que utilizan el servicio de transporte público </t>
  </si>
  <si>
    <t>RIC</t>
  </si>
  <si>
    <t>Para el 2024, se ha incrementado en 36 puntos porcentuales los gobiernos locales que mejoran la gestión municipal en función de sus competencias   (De 14%  en categorias media  a alta en  2016 a 50% en 2024, según el Ranking de la gestión municipal)</t>
  </si>
  <si>
    <t>2. Mejora de la gestión municipal</t>
  </si>
  <si>
    <t>Personas atendidas con calidad en los servicios municipales</t>
  </si>
  <si>
    <t>Recurso humano capacitado y fortalecido en gestión municipal</t>
  </si>
  <si>
    <t>Implementar sistemas y medidas de protección social para todos nacionalmente apropiadas, incluidos pisos, y para el año 2030 lograr una cobertura sustancial de los pobres y los vulnerables.</t>
  </si>
  <si>
    <t>20. Protección social</t>
  </si>
  <si>
    <t xml:space="preserve">Niños y niñas de 0 a 6 años en situación de pobreza y pobreza extrema, beneficiados con atención integral en Hogares Comunitarios </t>
  </si>
  <si>
    <t>SOSEP</t>
  </si>
  <si>
    <t>Mujeres beneficiadas con capacitación y asistencia técnica en proyectos productivos</t>
  </si>
  <si>
    <t xml:space="preserve">Adultos mayores en condición de pobreza y  pobreza extrema beneficiados con atención integral  </t>
  </si>
  <si>
    <t>Para el 2024 se ha disminuido en 70.0% los nuevos casos de VIH en las poblaciones priorizadas y población general (1312 casos en 2016 a 401 casos en 2024)</t>
  </si>
  <si>
    <t>21. Apoyo a la salud preventiva</t>
  </si>
  <si>
    <t>1. Prevención de control de ITS, VIH/SIDA (Resultado institucional MSPAS)</t>
  </si>
  <si>
    <t xml:space="preserve">Servicios de apoyo a la prevención y control de ITS, VIH/SIDA </t>
  </si>
  <si>
    <t>Para el 2024 se ha disminuido en 75.0% la mortalidad de tuberculosis (de 2.5 por cada 100,000 habitantes en 2015 a 1.3 por cada 100,000 habitantes en 2024)</t>
  </si>
  <si>
    <t>2. Prevención y control de la tuberculosis</t>
  </si>
  <si>
    <t xml:space="preserve">Servicios de apoyo a la prevención y control de la tuberculosis </t>
  </si>
  <si>
    <t xml:space="preserve">18 PREVENCIÓN Y CONTROL DE LAS ENFERMEDADES VECTORIALES Y ZOONÓTICAS </t>
  </si>
  <si>
    <t>3. Prevención y control de las enfermedades vectoriales y zoonóticas</t>
  </si>
  <si>
    <t>Servicios de apoyo a la prevención y control de las enfermedades vectoriales</t>
  </si>
  <si>
    <t>13 RECUPERACIÓN DE LA SALUD</t>
  </si>
  <si>
    <t>12 FOMENTO DE LA SALUD Y MEDICINA PREVENTIVA</t>
  </si>
  <si>
    <t xml:space="preserve">12 FOMENTO DE LA SALUD Y MEDICINA PREVENTIVA </t>
  </si>
  <si>
    <t>5. Fomento de la salud y medicinia preventiva</t>
  </si>
  <si>
    <t>Población que recibe atención en salud ante desastres y urgencias epidemiológicas</t>
  </si>
  <si>
    <t xml:space="preserve">Empleo e Inversión </t>
  </si>
  <si>
    <t>Se ha reducido la precariedad laboral mediante la generación de empleos decentes y de calidad. a) Disminución gradual de la tasa de subempleo a partir del último dato disponible: 16.9% b) Disminución gradual de la informalidad a partir del último dato disponible: 69.2%. c) disminución gradual de la tasa de desempleo a partir del último dato disponible: 3.2%. d) Eliminación del porcentaje de trabajadores que viven en pobreza extrema.</t>
  </si>
  <si>
    <t>Para el 2024, se ha incrementado la formalidad del empleo en 5.8 puntos porcentuales (De 30.5% en 2018  a 36.30% en 2024)</t>
  </si>
  <si>
    <t>22. Apoyo al desarrollo económico local</t>
  </si>
  <si>
    <t>1. Incremento en la formalidad del empleo</t>
  </si>
  <si>
    <t xml:space="preserve">Personas orientadas e insertadas en el mercado laboral </t>
  </si>
  <si>
    <t>MINTRAB</t>
  </si>
  <si>
    <t>23. Disminución de la pobreza y pobreza extrema</t>
  </si>
  <si>
    <t>Micros, pequeñas y medianas empresas beneficiadas con servicios de asistencia técnica y financiera</t>
  </si>
  <si>
    <t>entidad</t>
  </si>
  <si>
    <t>MINECO</t>
  </si>
  <si>
    <t>Empleo e inversión</t>
  </si>
  <si>
    <t>Carreteras y caminos terciarios</t>
  </si>
  <si>
    <t>kilometro</t>
  </si>
  <si>
    <t>Para el 2024, se han disminuido en 7 puntos porcentuales los embarazos en niñas y adolescentes (De 18% en 2016 a 11% en 2032)</t>
  </si>
  <si>
    <t>24. Reducción de embarazos en niñas y adolescentes</t>
  </si>
  <si>
    <t>PGN</t>
  </si>
  <si>
    <t>Para 2030, lograr la ordenación sostenible y el uso eficiente de los recursos naturales</t>
  </si>
  <si>
    <t>Para el 2024, se ha incrementado en 10.8 puntos porcentuales el acceso a agua potable domiciliar en los hogares guatemaltecos (De 76.3% en 2014 a 87.10% en 2024).</t>
  </si>
  <si>
    <t>12. Acceso al agua potable y Saneamiento básico</t>
  </si>
  <si>
    <t>1. Incremento en el aceso al agua potable domiciliar</t>
  </si>
  <si>
    <t xml:space="preserve">Familias con servicios de agua apta para consumo humano  </t>
  </si>
  <si>
    <t>familias</t>
  </si>
  <si>
    <t>Para el 2024, se ha incrementado en 21 puntos porcentuales el  acceso a saneamiento básico en los hogares guatemaltecos (De 53.3% en 2014 a 74.3% en 2024).</t>
  </si>
  <si>
    <t>2. Incremento al acceso a saneamiento básico</t>
  </si>
  <si>
    <t>Familias con servicios de alcantarillado</t>
  </si>
  <si>
    <t>Familias con servicios de recolección, tratamiento y disposición final de desechos y residuos sólidos</t>
  </si>
  <si>
    <t>Familias con servicio de sistema de drenajes</t>
  </si>
  <si>
    <t>Familias que reciben otros servicios de saneamiento (mercados, rastros, cementerios)</t>
  </si>
  <si>
    <t>Mantener la atención en los servicios de emergencia solicitados por la población a través de la dirección y coordinación de los mismos.</t>
  </si>
  <si>
    <t>Servicios de emergencia proporcionados a la población</t>
  </si>
  <si>
    <t>X</t>
  </si>
  <si>
    <t xml:space="preserve">CVB </t>
  </si>
  <si>
    <t>12 RESTAURACIÓN, PRESERVACIÓN Y PROTECCIÓN DEL PATRIMONIO CULTURAL Y NATURAL</t>
  </si>
  <si>
    <t>30. Restauración, preservación y protección del patrimonio cultural y natural</t>
  </si>
  <si>
    <t>Visitantes atendidos en museos</t>
  </si>
  <si>
    <t xml:space="preserve">MCD </t>
  </si>
  <si>
    <t xml:space="preserve">Visitantes atendidos en parques, sitios arqueológicos y zonas de rescate cultural y natural. </t>
  </si>
  <si>
    <t>MED 12 -Crear instituciones eficaces, responsables y transparentes a todos los niveles</t>
  </si>
  <si>
    <t>Para el 2024 se ha incrementado en 18.9% la participación de personas en las diferentes disciplinas del arte (de 9469 en el 2014 a 11255 en 2024)</t>
  </si>
  <si>
    <t>Servicio de autorización y control de espectáculos públicos</t>
  </si>
  <si>
    <t>11 FORMACIÓN, FOMENTO Y DIFUSIÓN DE LAS ARTES</t>
  </si>
  <si>
    <t>2. Formación, fomento y difusión de las artes</t>
  </si>
  <si>
    <t xml:space="preserve">Personas beneficiadas con difusión cultural, artística y literaria </t>
  </si>
  <si>
    <t>13 FOMENTO AL DEPORTE NO FEDERADO Y A LA RECREACIÓN</t>
  </si>
  <si>
    <t>Festivales deportivos, recreativos y otros eventos de carácter especial, realizados para promover el acceso a la actividad física y la recreación</t>
  </si>
  <si>
    <t>11 PROGRAMA DE APOYO PARA LA REDUCCION DE RIESGO, ATENCIÓN Y RECUPERACIÓN POR DESASTRES</t>
  </si>
  <si>
    <t>2. Programa de apoyo para la reducción de riesgo, atención y recuperación por desastres.</t>
  </si>
  <si>
    <t>Población guatemalteca beneficiada con ayuda humanitaria en el momento de un desastre o por medio de actividades, iniciativas, proyectos, obras e investigaciones en todas las áreas de reducción de desastres.</t>
  </si>
  <si>
    <t>CONRED</t>
  </si>
  <si>
    <t xml:space="preserve">Aumentar en 3% las acciones de Gestión de Riesgo, para casos de desastre en los distintos niveles </t>
  </si>
  <si>
    <t>Población priorizada o vulnerable organizada, capacitada y formada en concordancia con las normativas y acuerdos nacionales e internacionales de Gestión para la Reducción del Riesgo a Desastres.</t>
  </si>
  <si>
    <t>Nota**  La meta PGG se presenta como referencia en algunos productos de competencia delegada en  virtud que el ente rector  asi  los  vincula.</t>
  </si>
  <si>
    <t>Productos de competencia delegada</t>
  </si>
  <si>
    <t>Productos de competencia propia</t>
  </si>
  <si>
    <t>INSTRUCCIONES</t>
  </si>
  <si>
    <t>A.</t>
  </si>
  <si>
    <t xml:space="preserve">Este  apartado integra la información correspondiente a las orientaciones estratégicas generales, tomando como base el Plan de Desarrollo Municipal y Ordenamiento Territorial para la priorización y programación de las intervenciones que la municipalidad realizará en el período 2021 - 2025. </t>
  </si>
  <si>
    <t>7.2 Corresponde al programa PDM en caso no cuente el municipio con PDM-OT actualizado.</t>
  </si>
  <si>
    <t>B.</t>
  </si>
  <si>
    <t xml:space="preserve">El apartado corresponde a la información que se programará para el período del plan operativo multianual 2024-2028, que integra las intervenciones de competencia propia y delegada, la meta del período y la desagregación de la programación por año de dicho período </t>
  </si>
  <si>
    <t>9.2 Agregar antes el número de orden (1,2,3...) y luego el nombre de los productos o servicios de competencia delegada. Se refiere a los productos de país que tienen una institución rectora o responsable de manera directa, pero que municipalidad contribuye con proyectos o actividades por delegación.</t>
  </si>
  <si>
    <t>9.3 Especificar la unidad de medida (Se encuentra establecida en el Catalogo de Productos).</t>
  </si>
  <si>
    <t>9.4 Agregar el total de la meta fisica y de la meta financiera del POM 2024-2028</t>
  </si>
  <si>
    <t>9.5  Agregar el  responsable del cumplimiento de meta del producto.</t>
  </si>
  <si>
    <t>9.6  Corresponsable del cumplimiento de la meta del producto.</t>
  </si>
  <si>
    <t xml:space="preserve"> La intervención, corresponde a las actividades y proyectos que la municipalidad realiza para cumplir con la entrega de los productos a la población. En este apartado se programará de forma desagregada, los cinco años del período</t>
  </si>
  <si>
    <t>10.1 Agregar el nombre de los proyectos o actividades necesarias para la entrega del producto o servicio a la población</t>
  </si>
  <si>
    <t>10.2 Colocar el CODIGO DE GESTION, (cuando corresponda).</t>
  </si>
  <si>
    <t>10.3 Colocar el CODIGO SNIP .</t>
  </si>
  <si>
    <t>10.4 Colocar el CODIGO  SMIP (si se tuviera).</t>
  </si>
  <si>
    <t>10.5 Establecer la unidad de medida.</t>
  </si>
  <si>
    <t>10.7. Realizar la sumatoria para establecer el total de la programación física de cada actividad o proyecto.</t>
  </si>
  <si>
    <t>10.8. Realizar la sumatoria para establecer el total de la programación financiera de cada actividad o proyecto</t>
  </si>
  <si>
    <t xml:space="preserve">Fila destinada a la programación de las actividades de funcionamiento de manera multianual. </t>
  </si>
  <si>
    <t>Municipalidad de :____________________________________________________Departamento:___________________________</t>
  </si>
  <si>
    <t>A. PLAN ESTRATÉGICO INSTITUCIONAL (PEI)</t>
  </si>
  <si>
    <t>B. PLAN OPERATIVO MULTIANUAL (POM)</t>
  </si>
  <si>
    <t>7. Resultado municipal</t>
  </si>
  <si>
    <t>8. Programa Presupuestario</t>
  </si>
  <si>
    <t>9. PRODUCTO</t>
  </si>
  <si>
    <t>10. INTERVENCIONES (PROYECTOS O ACTIVIDADES)</t>
  </si>
  <si>
    <t>10.1 Nombre de la intervención (proyecto o actividad)</t>
  </si>
  <si>
    <t>10.2 CÓDIGO DE GESTIÓN (cuando aplique)</t>
  </si>
  <si>
    <t>10.3 CÓDIGO SNIP</t>
  </si>
  <si>
    <t>10. 4 CÓDIGO SMIP</t>
  </si>
  <si>
    <t>10.5 Unidad de Medida</t>
  </si>
  <si>
    <t>10.6 Programación multianual intervenciones</t>
  </si>
  <si>
    <t>10.7) Total Meta Física Multianual</t>
  </si>
  <si>
    <t>10.8) Total Meta  financiera Multianual</t>
  </si>
  <si>
    <t>Problemática/Potencialidad PDM-OT</t>
  </si>
  <si>
    <t>7.1 Resultado PDM_OT al 2032</t>
  </si>
  <si>
    <t>7.2 Programa PDM 
(en caso no tenga PDM - OT aprobado)</t>
  </si>
  <si>
    <t>9.1 Producto Competencia Propia</t>
  </si>
  <si>
    <t>No. orden</t>
  </si>
  <si>
    <t>9.2 Producto Competencia delegada</t>
  </si>
  <si>
    <t>9.3 Unidad de Medida</t>
  </si>
  <si>
    <t xml:space="preserve">9.4) Meta física del producto para período 2024-2028 </t>
  </si>
  <si>
    <t>9.5) Meta financiera del Producto para período 2024-2028 (Q.).</t>
  </si>
  <si>
    <t>9.5) Responsable del cumplimiento de meta del producto</t>
  </si>
  <si>
    <t>9.6) Corresponsable del cumplimiento de la meta del producto</t>
  </si>
  <si>
    <t>Física</t>
  </si>
  <si>
    <t>Financiera</t>
  </si>
  <si>
    <t>Para el 2024, se ha incrementado la tasa de variación acumulada de la matrícula oficial de preprimaria a 6.5% (De 2.2% en 2020 a 6.5% en 2024)</t>
  </si>
  <si>
    <t>A definir por Municipalidad</t>
  </si>
  <si>
    <t xml:space="preserve">Total meta financiera Multianual de los Productos </t>
  </si>
  <si>
    <t>Total Meta Financiera de las Intervenciones</t>
  </si>
  <si>
    <t xml:space="preserve">11 Gastos de funcionamiento sin vinculación a resultados. </t>
  </si>
  <si>
    <t>TOTAL POM</t>
  </si>
  <si>
    <t>Desagregación por sexo de la población elegible, cuantos hombres y cuantas mujeres serán beneficiadas de las intervenciones que la municipalidad realizará según las necesidades de la población</t>
  </si>
  <si>
    <t>??</t>
  </si>
  <si>
    <t>MATRIZ DE ANÁLISIS DE POBLACIÓN</t>
  </si>
  <si>
    <t xml:space="preserve">1) Población Total del municipio   </t>
  </si>
  <si>
    <t>2) Productos</t>
  </si>
  <si>
    <t xml:space="preserve"> 3) Población
 (número de personas)</t>
  </si>
  <si>
    <t>4) Desagregación por sexo de la población elegible</t>
  </si>
  <si>
    <t>2.1 Productos competencias propias</t>
  </si>
  <si>
    <t>2.2 Productos competencias delegadas</t>
  </si>
  <si>
    <t>3.1 Objetivo</t>
  </si>
  <si>
    <t>3.2 Elegible</t>
  </si>
  <si>
    <t>4.1 Hombres</t>
  </si>
  <si>
    <t>4.2 Mujeres</t>
  </si>
  <si>
    <t xml:space="preserve">5.1 Urbana </t>
  </si>
  <si>
    <t>5.2 Rural</t>
  </si>
  <si>
    <t>Ejemplo: cuando el beneficio va hacia el ambiente y de forma indirecta a la población</t>
  </si>
  <si>
    <t>Instrucciones:</t>
  </si>
  <si>
    <t>Indicar donde se llevarán a cabo los productos, si estarán localizados en el área urbana o rural.</t>
  </si>
  <si>
    <t>En las observaciones puede agregar alguna consideración o explicación de los datos agregados, por ejemplo: porque se utiliza la unidad de medida indicada.</t>
  </si>
  <si>
    <t>5) Observacciones</t>
  </si>
  <si>
    <t>3.1 Cantidad</t>
  </si>
  <si>
    <t>3.2 Unidad de medida</t>
  </si>
  <si>
    <t>4.2 Rural</t>
  </si>
  <si>
    <t xml:space="preserve">3. Incremento de la matríz energética renovable
</t>
  </si>
  <si>
    <r>
      <t xml:space="preserve">
</t>
    </r>
    <r>
      <rPr>
        <sz val="11"/>
        <color rgb="FFFF0000"/>
        <rFont val="Calibri"/>
        <family val="2"/>
        <scheme val="minor"/>
      </rPr>
      <t>4. Incremento de la cobertura de energía eléctrica</t>
    </r>
  </si>
  <si>
    <t>MATRIZ DE ANÁLISIS DE ACTORES</t>
  </si>
  <si>
    <t>Instrucciones</t>
  </si>
  <si>
    <t>Correlativo</t>
  </si>
  <si>
    <t>Nombre o descripción del actor</t>
  </si>
  <si>
    <t>Rol del actor en cuanto a la gestión municipal: indicar que papel juega dicho actor (ejemplo: cooperación técnica, financiera, coordinación de actividades, validación/aprobación, gestión política, otros)</t>
  </si>
  <si>
    <t>Recursos /acciones: Indicar que recursos puede aportar el actor (financieros, humanos, asistencia técnica, etc)</t>
  </si>
  <si>
    <t xml:space="preserve">Ubicación geográfica y área de influencia </t>
  </si>
  <si>
    <t>Esta columna se refiere a identificar si existe algún convenio, alianza o acciones de coordinación entre la municipalidad y el actor</t>
  </si>
  <si>
    <t xml:space="preserve">El apartado de análisis y estrategia, debe agregarse las acciones necesarias para establecer las alianzas o la coordinación esperada entre la municipalidad y el actor </t>
  </si>
  <si>
    <r>
      <rPr>
        <b/>
        <sz val="12"/>
        <color rgb="FF0000FF"/>
        <rFont val="Calibri"/>
        <family val="2"/>
      </rPr>
      <t>ANALISIS DE ACTORES</t>
    </r>
    <r>
      <rPr>
        <sz val="12"/>
        <color rgb="FF0000FF"/>
        <rFont val="Calibri"/>
        <family val="2"/>
      </rPr>
      <t xml:space="preserve">
Se comprenderá por actores todas aquellas instituciones, organizaciones, entidades y/o personas individuales que establezcan alguna coordinación, alianza o apoyo con relación a la gestión municipal para atender la demanda de la población, en la implementación del PEI-POM-POA </t>
    </r>
    <r>
      <rPr>
        <b/>
        <sz val="12"/>
        <color rgb="FF0000FF"/>
        <rFont val="Calibri"/>
        <family val="2"/>
      </rPr>
      <t>(A continuación algunos ejemplos)</t>
    </r>
  </si>
  <si>
    <t>6) Convenios, alianzas,tipo de coordinación</t>
  </si>
  <si>
    <t>1) No.</t>
  </si>
  <si>
    <t>2) Actor 
nombre y descripción</t>
  </si>
  <si>
    <t>3) Rol</t>
  </si>
  <si>
    <t>4) Recursos / acciones</t>
  </si>
  <si>
    <t>5) Ubicación geográfica  y área de influencia</t>
  </si>
  <si>
    <t>SI</t>
  </si>
  <si>
    <t>NO</t>
  </si>
  <si>
    <t>PNUD</t>
  </si>
  <si>
    <t>Cooperación financiera</t>
  </si>
  <si>
    <t>Financieros, asistencia técnica</t>
  </si>
  <si>
    <t>Coordinación</t>
  </si>
  <si>
    <t>Vigilancia de la calidad de agua
Atención preventiva
Cordinación interinstitucional</t>
  </si>
  <si>
    <t>Codede</t>
  </si>
  <si>
    <t>aprobación</t>
  </si>
  <si>
    <t>Financieros 
Seguimiento a la ejecución de proyectos</t>
  </si>
  <si>
    <r>
      <t xml:space="preserve">6) Análisis y estrategia: 
</t>
    </r>
    <r>
      <rPr>
        <sz val="10"/>
        <color theme="1"/>
        <rFont val="Calibri"/>
        <family val="2"/>
      </rPr>
      <t xml:space="preserve">La municipalidad debe realizar un análisis de los actores y definir una estrategia de coordinación para mejorar y facilitar la gestión municipal
Ejemplo:
- Establecer convenios interinstitucionales, </t>
    </r>
    <r>
      <rPr>
        <sz val="10"/>
        <color rgb="FF0000FF"/>
        <rFont val="Calibri"/>
        <family val="2"/>
      </rPr>
      <t>¿cuál sería el objetivo y que resultado se esperaría de ese convenio?</t>
    </r>
    <r>
      <rPr>
        <sz val="10"/>
        <color theme="1"/>
        <rFont val="Calibri"/>
        <family val="2"/>
      </rPr>
      <t xml:space="preserve">
- Conformación de mesas de coordinación interinstitucional  </t>
    </r>
    <r>
      <rPr>
        <sz val="10"/>
        <color rgb="FF0000FF"/>
        <rFont val="Calibri"/>
        <family val="2"/>
      </rPr>
      <t>¿cuál sería el propósito y el resultado que se espera?</t>
    </r>
    <r>
      <rPr>
        <sz val="10"/>
        <color theme="1"/>
        <rFont val="Calibri"/>
        <family val="2"/>
      </rPr>
      <t xml:space="preserve">
</t>
    </r>
  </si>
  <si>
    <t>MATRIZ DE ANALISIS DE LA DISPONIBILIDAD FINANCIERA DE LA MUNICIPALIDAD</t>
  </si>
  <si>
    <t>1. Identificar la procedencia del financiamiento municipal para el 2024</t>
  </si>
  <si>
    <t>2. Indicar el monto total para el año 2024, según procedencia.</t>
  </si>
  <si>
    <t xml:space="preserve">3. En el caso de inversión para proyectos que forman capital fijo, indicar el monto según procedencia. </t>
  </si>
  <si>
    <t>4. Indicar el porcentaje que corresponde a inversión en proyectos que forman capital fijo</t>
  </si>
  <si>
    <t xml:space="preserve">5.Indicar el monto de la disponibilidad financiera para el funcionamiento o los proyectos que no forman capital fijo </t>
  </si>
  <si>
    <t>6. Indicar el porcentaje que corresponde a la disponibilidad financiera destinada para funcionamiento o proyectos que no forman capital fijo</t>
  </si>
  <si>
    <t>7. Monto total para el financiamiento del 2024</t>
  </si>
  <si>
    <t>8. Recursos comprometidos para el año fiscal 2024, ya sea por proyectos de arrastre, pago de deudas del 2023 o de años anteriores.</t>
  </si>
  <si>
    <t>9. Monto total comprometido para el 2024</t>
  </si>
  <si>
    <t>10.  Monto total disponible para el financiamiento de la gestión municipal del 2024</t>
  </si>
  <si>
    <t xml:space="preserve">Nota: las cifras detalladas en la matriz  Disponibilidad Financiera son ejemplos </t>
  </si>
  <si>
    <t>Disponibilidad financiera para el Plan Operativo Anual 2024</t>
  </si>
  <si>
    <t>1) Procedencia del financiamiento a nivel municipal para el año 2024</t>
  </si>
  <si>
    <t>2) Disponibilidad financiera para el año 2024
Q.</t>
  </si>
  <si>
    <t>3) Monto destinado a Inversión 
 Q.</t>
  </si>
  <si>
    <t xml:space="preserve">4) % de Inversión </t>
  </si>
  <si>
    <t>5) Monto destinado a funcionamiento 
Q.</t>
  </si>
  <si>
    <t>6) % de funcionamiento</t>
  </si>
  <si>
    <t>Situado constitucional</t>
  </si>
  <si>
    <t>IVA-PAZ</t>
  </si>
  <si>
    <t>Regalías</t>
  </si>
  <si>
    <t>Fonpetrol</t>
  </si>
  <si>
    <t>Cooperación Internacional no reembolsable (técnica, financiera, especie)</t>
  </si>
  <si>
    <t>Recursos de CODEDE</t>
  </si>
  <si>
    <t>Ingresos propios</t>
  </si>
  <si>
    <t>Impuesto a circulación de vehículos terrestres</t>
  </si>
  <si>
    <t>Otras</t>
  </si>
  <si>
    <t>…</t>
  </si>
  <si>
    <t>7) Total financiamiento para el año fiscal 2024</t>
  </si>
  <si>
    <t>8) Recursos comprometidos para el año fiscal 2024</t>
  </si>
  <si>
    <t>Monto comprometido</t>
  </si>
  <si>
    <t>Proyectos de arrastre</t>
  </si>
  <si>
    <t>Deuda (monto a pagar en el año)</t>
  </si>
  <si>
    <t>Otros (Especificar)</t>
  </si>
  <si>
    <t>9) Total comprometido</t>
  </si>
  <si>
    <t>10) Total Disponible para el año fiscal 2024</t>
  </si>
  <si>
    <t>INTRUCCIONES:</t>
  </si>
  <si>
    <r>
      <t xml:space="preserve">Copiar de la Hoja 1_Matriz_PEI, es información </t>
    </r>
    <r>
      <rPr>
        <sz val="14"/>
        <rFont val="Calibri"/>
        <family val="2"/>
        <scheme val="minor"/>
      </rPr>
      <t>que</t>
    </r>
    <r>
      <rPr>
        <sz val="14"/>
        <color theme="1"/>
        <rFont val="Calibri"/>
        <family val="2"/>
        <scheme val="minor"/>
      </rPr>
      <t xml:space="preserve"> deriva de la priorización que se realizó desde el PEI-POM, solo deberá copiarse como referencia para saber la procedencia de los productos que se programarán para el siguiente año.</t>
    </r>
  </si>
  <si>
    <r>
      <t xml:space="preserve">Copiar de la hoja </t>
    </r>
    <r>
      <rPr>
        <b/>
        <sz val="14"/>
        <color theme="1"/>
        <rFont val="Calibri"/>
        <family val="2"/>
        <scheme val="minor"/>
      </rPr>
      <t>"1_PEI_POM"</t>
    </r>
    <r>
      <rPr>
        <sz val="14"/>
        <color theme="1"/>
        <rFont val="Calibri"/>
        <family val="2"/>
        <scheme val="minor"/>
      </rPr>
      <t>, el resultado de referencia que fue agregado (resultado del PDM-OT o el objetivo del PDM y Meta del Resultado al período 2024 - 2028)</t>
    </r>
  </si>
  <si>
    <t xml:space="preserve">Copiar de la hoja "1_PEI_POM" los productos de competencia propia y competencia delegada que corresponden al año 2024, para su respectiva programación, según su relación o vinculación con el resultado priorizado 
9.1 Productos de competencia propia de la municipalidad
9.2 Productos de competencia delegada, que la municipalidad programará y que contribuirán a los productos de otra institución, los cuales deberán coordinar
9.3 Especificar la unidad de medida del producto (responde a lo colocado en la hoja 1 PEI). 
9.4 Especificar la meta física del producto. 
9.5 Especificar la meta financiera del producto. </t>
  </si>
  <si>
    <r>
      <rPr>
        <b/>
        <sz val="14"/>
        <color theme="1"/>
        <rFont val="Calibri"/>
        <family val="2"/>
        <scheme val="minor"/>
      </rPr>
      <t>Meta de las intervenciones, para el año 2024:</t>
    </r>
    <r>
      <rPr>
        <sz val="14"/>
        <color theme="1"/>
        <rFont val="Calibri"/>
        <family val="2"/>
        <scheme val="minor"/>
      </rPr>
      <t xml:space="preserve">
11.1. Meta física de las intervenciones, es decir, cuantas actividades o cuanto avanzará el proyecto programado
11.2. Monto estimado que corresponde a las actividades y/o proyectos que se programen para el 2024
11.3., 11.4. y 11.5. Es la programación de las actividades o proyectos que se realizarán en cada cuatrimestre, es importante agregar la meta física y el monto programado para realizar dichas actividades o proyectos.
</t>
    </r>
  </si>
  <si>
    <t>Fila destinada a la programación de las actividades de funcionamiento de manera anual</t>
  </si>
  <si>
    <t>El reporte que generea SIPLAN GL 2024-2028, debe adjuntarse firmado y sellado.</t>
  </si>
  <si>
    <t>Plan Operativo Anual (POA)</t>
  </si>
  <si>
    <t>11) Meta de la intervención 2024</t>
  </si>
  <si>
    <t xml:space="preserve">9) PRODUCTO </t>
  </si>
  <si>
    <t>10) Intervenciones (proyectos, actividades)</t>
  </si>
  <si>
    <t xml:space="preserve">11.1 Meta física </t>
  </si>
  <si>
    <t>11.2 Meta financiera
(monto estimado Q.)</t>
  </si>
  <si>
    <t>11.3 Programación Primer cuatrimestre</t>
  </si>
  <si>
    <t>11.4 Programación Segundo cuatrimestre</t>
  </si>
  <si>
    <t>11.5 Programación Tercer cuatrimestre</t>
  </si>
  <si>
    <t>9.4) Meta física del producto para período 2024</t>
  </si>
  <si>
    <t>9.5) Meta financiera del Producto para período 2024</t>
  </si>
  <si>
    <t>rev_26_abril_2023</t>
  </si>
  <si>
    <t xml:space="preserve">Total meta financiera anual de los Productos </t>
  </si>
  <si>
    <t>Total meta financiera anual de las Intervenciones</t>
  </si>
  <si>
    <t>MATRIZ QUE INTEGRA LA PLANIFICACIÓN CON LA ESTRUCTURA PROGRAMÁTICA DEL PRESUPUESTO</t>
  </si>
  <si>
    <t>Planificación:</t>
  </si>
  <si>
    <t>Copiar en la columna identificada "descripción"los Resultados Estratégicos de Desarrollo (RED),  productos e intervenciones según la matriz del POA</t>
  </si>
  <si>
    <t>Presupuesto:</t>
  </si>
  <si>
    <t>Vincular la estructura presupuestaria según corresponda :  
Resultado Estratégico -Programa;  
Producto - Proyecto (presupuestario); 
Intervención (actividad)  - Actividad
Intervención (proyecto planificación) - Obra
Incluir el código y la descripción que corresponda a lo que establece la Planificación
Esta información deberá ser revisada e integrada de forma conjunta con la Dirección Financiera Municipal</t>
  </si>
  <si>
    <t xml:space="preserve"> SEGEPLAN / DIRECCIÓN DE ASISTENCIA A LA ADMINISTRACIÓN FINANCIERA MUNICIPAL </t>
  </si>
  <si>
    <t>Planificación</t>
  </si>
  <si>
    <t>Presupuesto</t>
  </si>
  <si>
    <t>Nivel</t>
  </si>
  <si>
    <t>Descripción</t>
  </si>
  <si>
    <t>Pgr</t>
  </si>
  <si>
    <t>Subp</t>
  </si>
  <si>
    <t>Proy</t>
  </si>
  <si>
    <t>Act / Ob</t>
  </si>
  <si>
    <t>Intervenciones (Actividad)</t>
  </si>
  <si>
    <t>Actividad</t>
  </si>
  <si>
    <t>Intervenciones (Proyecto planificación)</t>
  </si>
  <si>
    <t>Obra</t>
  </si>
  <si>
    <r>
      <t>Copiar de la hoja_"</t>
    </r>
    <r>
      <rPr>
        <b/>
        <sz val="14"/>
        <color theme="1"/>
        <rFont val="Calibri"/>
        <family val="2"/>
        <scheme val="minor"/>
      </rPr>
      <t>1_PEI_POM"</t>
    </r>
    <r>
      <rPr>
        <sz val="14"/>
        <color theme="1"/>
        <rFont val="Calibri"/>
        <family val="2"/>
        <scheme val="minor"/>
      </rPr>
      <t>, el Programa Presupuestario y subprograma presupuestario que se incluyo en catalogo. ( Para el periodo 2024 - 2028)</t>
    </r>
  </si>
  <si>
    <r>
      <t xml:space="preserve">1, 2 , 3, 4, 5 6, 7 y </t>
    </r>
    <r>
      <rPr>
        <sz val="14"/>
        <rFont val="Calibri"/>
        <family val="2"/>
        <scheme val="minor"/>
      </rPr>
      <t>8</t>
    </r>
  </si>
  <si>
    <t xml:space="preserve">7) Resultado Municipal </t>
  </si>
  <si>
    <t>7.3 Meta del Resultado del 2024 - 2028</t>
  </si>
  <si>
    <t>8 Programa Presupuestario</t>
  </si>
  <si>
    <t>7.3 Resultado PEI 2021 - 2025</t>
  </si>
  <si>
    <t>MUNICIPALIDAD</t>
  </si>
  <si>
    <t>Agregar la meta del producto que corresponde al período 2024-2028, tomando en cuenta la cantidad y unidad de medida</t>
  </si>
  <si>
    <t>En esta columna se copiarán los productos que la municipalidad programará según lo definido como prioridad en la matriz "1_PEI_POM_APoblación"
2.1  Los productos de competencia propia
2.2 Los productos de competencia delegada</t>
  </si>
  <si>
    <t>3) Meta para el período 2024-2028</t>
  </si>
  <si>
    <t>USAC</t>
  </si>
  <si>
    <t>REV 29/06/2023</t>
  </si>
  <si>
    <t>6.1 Urbana</t>
  </si>
  <si>
    <t>6.2 Rural</t>
  </si>
  <si>
    <t>4. Incremento de la cobertura de energía eléctrica</t>
  </si>
  <si>
    <t>Promoción de proyectos de generación de energías renovables</t>
  </si>
  <si>
    <t>8.1 Programa Presupuestario</t>
  </si>
  <si>
    <t>8.2 Subprograma</t>
  </si>
  <si>
    <t>Anotar el dato de población total del municipio, como referencia  (Población proyectada al 2024, según proyecciones del INE)</t>
  </si>
  <si>
    <t xml:space="preserve"> No. orden</t>
  </si>
  <si>
    <t>10.1 Nombre del Proyecto / Actividad</t>
  </si>
  <si>
    <t>10.2 SNIP</t>
  </si>
  <si>
    <t>10.3 SMIP</t>
  </si>
  <si>
    <t>10.4  Unidad de medida</t>
  </si>
  <si>
    <t>5) Porcentaje</t>
  </si>
  <si>
    <t>6) Número de personas</t>
  </si>
  <si>
    <t>Desagregación del porcentaje (%)  por área territorial:   identificar donde se localiza la población que será atendida, en el área urbana o rural</t>
  </si>
  <si>
    <t>En este apartado, se indicará cuál es el número de personas por familia, según el municipio y el área (urbana o rural) con base en los datos de proyección de población del INE, y alguna otra información relevante o que aclare el dato de población</t>
  </si>
  <si>
    <t>9.1  Agregar antes de la columna 9.1 el número de orden (1,2,3...) y luego el nombre de los productos o servicios de competencia propia que se van a brindar a la población y que son responsabilidad directa de la municipalidad. Debe tomarse de la hoja 0_Catálogo_Productos</t>
  </si>
  <si>
    <t xml:space="preserve">25. Servicios de emergencia </t>
  </si>
  <si>
    <t>Estudiantes atendidos en educación superior</t>
  </si>
  <si>
    <t xml:space="preserve">1,2, 3, 4 y 5  </t>
  </si>
  <si>
    <t>6. PDM-OT</t>
  </si>
  <si>
    <t xml:space="preserve">1. Eje K'atun </t>
  </si>
  <si>
    <t>2. Prioridades Nacionales de Desarrollo</t>
  </si>
  <si>
    <t>3. Metas Estratégicas de Desarrollo (MED)</t>
  </si>
  <si>
    <t>4. Resultados Estratégicos de Desarrollo (RED)</t>
  </si>
  <si>
    <t>5) Resultado Institucional -RI-</t>
  </si>
  <si>
    <t>8.1 Programa</t>
  </si>
  <si>
    <t>1) Eje k'atún</t>
  </si>
  <si>
    <t>2) Prioridades Nacionales de Desarrollo</t>
  </si>
  <si>
    <t>3) Metas Estratégicas de Desarrollo (MED)</t>
  </si>
  <si>
    <t>4) Resultados Estratégicos de Desarrollo (RED)</t>
  </si>
  <si>
    <t>CATALOGO DE PRODUCTOS 2024-2028 (MUNICIPALIDADES)</t>
  </si>
  <si>
    <t>Corresponde a los productos relacionados o vinculados a las prioridades, metas y resultados identificados como los más relevantes para la municipalidad. Los productos deberán copiarse de la hoja "0_Cat_produc_SIPLANGL_2024"</t>
  </si>
  <si>
    <r>
      <t xml:space="preserve">7.1 Resultado PDM_OT al 2032: Cada PDM-OT deben contar con la definición de resultados municipales al año 2032. Es necesario revisar la estructura de redacción que incluyan: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2032.</t>
    </r>
  </si>
  <si>
    <t>10.6. Desagregación de la meta física (lo que se programe para cada actividad o proyecto) y la meta financiera (el monto unitario de cada actividad o proyecto multiplicado por la cantidad a ejecutar) para cada año del período</t>
  </si>
  <si>
    <r>
      <t xml:space="preserve">Anotar el dato de población total del municipio, como referencia  (población proyectada </t>
    </r>
    <r>
      <rPr>
        <sz val="11"/>
        <rFont val="Calibri"/>
        <family val="2"/>
        <scheme val="minor"/>
      </rPr>
      <t>al 2026</t>
    </r>
    <r>
      <rPr>
        <sz val="11"/>
        <color theme="1"/>
        <rFont val="Calibri"/>
        <family val="2"/>
        <scheme val="minor"/>
      </rPr>
      <t>, según proyecciones del INE)</t>
    </r>
  </si>
  <si>
    <r>
      <t xml:space="preserve">En esta columna se copiarán los productos que la municipalidad programará según lo definido como prioridad en la matriz </t>
    </r>
    <r>
      <rPr>
        <b/>
        <sz val="11"/>
        <color theme="1"/>
        <rFont val="Calibri"/>
        <family val="2"/>
        <scheme val="minor"/>
      </rPr>
      <t>"1_PEI_POM_APoblación"</t>
    </r>
    <r>
      <rPr>
        <sz val="11"/>
        <color theme="1"/>
        <rFont val="Calibri"/>
        <family val="2"/>
        <scheme val="minor"/>
      </rPr>
      <t xml:space="preserve">
2.1  Los productos de competencia propia
2.2 Los productos de competencia delegada</t>
    </r>
  </si>
  <si>
    <r>
      <rPr>
        <b/>
        <sz val="12"/>
        <color theme="1"/>
        <rFont val="Calibri"/>
        <family val="2"/>
        <scheme val="minor"/>
      </rPr>
      <t>Catálogo de productos:</t>
    </r>
    <r>
      <rPr>
        <sz val="12"/>
        <color theme="1"/>
        <rFont val="Calibri"/>
        <family val="2"/>
        <scheme val="minor"/>
      </rPr>
      <t xml:space="preserve"> Describe los productos de competencia propia y competencia delegada de las municipalidades vinculados con los ejes del Plan Nacional de Desarrollo K'atun 2032,  Prioridades Nacionales de Desarrollo,  Metas Estratégicas de Desarrollo (MED), Resultados Estratégicos de Desarrollo (RED) y/o Resultados Institucional.  </t>
    </r>
  </si>
  <si>
    <r>
      <rPr>
        <b/>
        <sz val="12"/>
        <color theme="1"/>
        <rFont val="Calibri"/>
        <family val="2"/>
        <scheme val="minor"/>
      </rPr>
      <t>PEI POM APoblación</t>
    </r>
    <r>
      <rPr>
        <sz val="12"/>
        <color theme="1"/>
        <rFont val="Calibri"/>
        <family val="2"/>
        <scheme val="minor"/>
      </rPr>
      <t>:  Esta hoja contiene la información para el Plan Estratégico Institucional (PEI) 2021-2025, según las prioridades que la Municipalidad haya establecido para el período 2024-2028. Asimismo, se agrega el análisis de población, tomando como base los productos que la municipalidad incluirá en su programación multianual (POM), es decir, a qué población va atender la municipalidad  durante el período.</t>
    </r>
  </si>
  <si>
    <r>
      <rPr>
        <b/>
        <sz val="14"/>
        <color theme="1"/>
        <rFont val="Calibri"/>
        <family val="2"/>
        <scheme val="minor"/>
      </rPr>
      <t xml:space="preserve">Observaciones 
</t>
    </r>
    <r>
      <rPr>
        <sz val="14"/>
        <color theme="1"/>
        <rFont val="Calibri"/>
        <family val="2"/>
        <scheme val="minor"/>
      </rPr>
      <t xml:space="preserve">
Para la Planificación Estratégica Institucional (PEI 2021-2025), las municipalidades donde</t>
    </r>
    <r>
      <rPr>
        <b/>
        <sz val="14"/>
        <color theme="1"/>
        <rFont val="Calibri"/>
        <family val="2"/>
        <scheme val="minor"/>
      </rPr>
      <t xml:space="preserve"> su municipio cuenta con PDM-OT</t>
    </r>
    <r>
      <rPr>
        <sz val="14"/>
        <color theme="1"/>
        <rFont val="Calibri"/>
        <family val="2"/>
        <scheme val="minor"/>
      </rPr>
      <t xml:space="preserve"> </t>
    </r>
    <r>
      <rPr>
        <b/>
        <sz val="14"/>
        <color theme="1"/>
        <rFont val="Calibri"/>
        <family val="2"/>
        <scheme val="minor"/>
      </rPr>
      <t>actualizado</t>
    </r>
    <r>
      <rPr>
        <sz val="14"/>
        <color theme="1"/>
        <rFont val="Calibri"/>
        <family val="2"/>
        <scheme val="minor"/>
      </rPr>
      <t xml:space="preserve">, deberán utilizar dicho instrumento para el registro de información que se requiere en las presentes herramientas.  
Para la Planificación Estratégica Institucional (PEI 2021-2025), las Municipalidades donde su municipio </t>
    </r>
    <r>
      <rPr>
        <b/>
        <sz val="14"/>
        <color theme="1"/>
        <rFont val="Calibri"/>
        <family val="2"/>
        <scheme val="minor"/>
      </rPr>
      <t>aún no cuenta con PDM-OT actualizado</t>
    </r>
    <r>
      <rPr>
        <sz val="14"/>
        <color theme="1"/>
        <rFont val="Calibri"/>
        <family val="2"/>
        <scheme val="minor"/>
      </rPr>
      <t>, deberán retomar los programas y objetivos estratégicos del PDM vigente y los resultados municipales, para plantear la meta para el período de cinco años.
S</t>
    </r>
    <r>
      <rPr>
        <b/>
        <sz val="14"/>
        <color theme="1"/>
        <rFont val="Calibri"/>
        <family val="2"/>
        <scheme val="minor"/>
      </rPr>
      <t xml:space="preserve">i hubieran modificaciones por parte de la municipalidad en la Planificación Estratégica Institucional (PEI 2021-2025), se deberá realizar en la ficha 1_PEI_POM_APoblación de estas herramientas y deberá reportarse los cambios en el documento narrativo.  </t>
    </r>
    <r>
      <rPr>
        <sz val="14"/>
        <color theme="1"/>
        <rFont val="Calibri"/>
        <family val="2"/>
        <scheme val="minor"/>
      </rPr>
      <t xml:space="preserve">
Otra recomendación importante es la selección de la Prioridad Nacional de Desarrolo a la cual se vincularán las intervenciones de la municipalidad, para el período 2024-2028, para ello, tomarán de base la hoja 0_catálogo_productos SIPLAN GL que tiene la información detallada y su vinculación PND-MED-RED.
 Los registros de POM 2024-2028 y POA 2024, se deben realizar en SIPLAN GL, el cual estará habilitado para el efecto, generara los reportes correspondientes.</t>
    </r>
  </si>
  <si>
    <t>8.2 Sub Programa Presupuestario según catálogo de  Sicoin GL. Este dato se encuentra en la columna J de la ficha "0_Cat_produc_SIPLANGL_2024. Se debe copiar como aparece en el catálogo.</t>
  </si>
  <si>
    <t xml:space="preserve">8.1 Programa Presupuestario según catálogo de  Sicoin GL. Este dato se encuentra en la columna I de la ficha "0_Cat_produc_SIPLANGL_2024. Se debe copiar como aparece en el catálogo.Observar que la columna 8.1 está combinada, por lo que podría correrse el registro. </t>
  </si>
  <si>
    <t xml:space="preserve">En esta columna se debe registrar las Problemáticas o potencialidades priorizadas en el Plan de Desarrollo Muicipal y Ordenamiento Territorial (PDM-OT). Este dato lo debe registrar cada municipalidad conforme al PDM-OT del municipio. </t>
  </si>
  <si>
    <r>
      <t xml:space="preserve">7. 3 Resultado del PEI 2021 - 2025: Para definir el resultado del PEI 2021 - 2025  es necesario tomar como referencia el Resultado municipal 2032 del PDM-OT. La estructura de redacción debe incluir: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2025 que es el año en que concluye el PEI de las municipalidades.</t>
    </r>
  </si>
  <si>
    <t xml:space="preserve">
5. Fomento de la salud y medicinia preventiva</t>
  </si>
  <si>
    <t>revision con información catálogo poa presupuesto.
1= productos contenidos en ambos catálogos</t>
  </si>
  <si>
    <t> </t>
  </si>
  <si>
    <t xml:space="preserve">
Para el 202X el XX% de familias son beneficiadas por la entrega de raciones de alimentos (programa social) en el municipio de XXXXX (De XX% en el año 20XX a XX% en el año 20XX)</t>
  </si>
  <si>
    <t>Para el 2032 se ha disminuido en XX% el número de niños con bajo peso que cursan el  nivel preprimario en el municipio XX.
(De XX% en el 20XX a XX% en el 20332)</t>
  </si>
  <si>
    <t xml:space="preserve">Para el año 20XX se aumenta en  xx% el número de niños que reciben alimentación escolar en el nivel preprimario en el municipio de XXXX
(De XX% en el año XXXX a XX% en el año XXXX) </t>
  </si>
  <si>
    <t>Niños y niñas del nivel preprimario con vigilancia nutricional</t>
  </si>
  <si>
    <t>Incluir en el catálogo POA-PRESUPUESTO columnas de descripción SICOIN GL</t>
  </si>
  <si>
    <t>Para el 2032 se ha disminuido en XX% el número de niños con bajo peso que cursan el  nivel primario en el municipio XX.
(De XX% en el 20XX a XX% en el 20332)</t>
  </si>
  <si>
    <t xml:space="preserve">Para el año 20XX se aumenta en  xx% el número de niños que reciben alimentación escolar en el primer grado de primaria en el municipio de XXXX
(De XX% en el año XXXX a XX% en el año XXXX) </t>
  </si>
  <si>
    <t>Niños y niñas del nivel primer grado primaria con vigilancia nutricional</t>
  </si>
  <si>
    <t>Para el 2032 se ha incrementado en XX%  el acceso a educación de primera infancia  del municipio de XXXXX
(De XX% en el  20XX a XX% en el 2032)
Primera infancia 0 a 5 años OMS.</t>
  </si>
  <si>
    <t xml:space="preserve">Para el año 20XX se aumenta en  xx% de niños que reciben atención en centros educativos especializados en primera infancia en el municipio de XXXXX
(De XX% en el año XXXX a XX% en el año XXXX) </t>
  </si>
  <si>
    <t>Para el 2032 se ha incrementado en XX% el número de estudiantes que tienen acceso al nivel básico, por medio del sistema de telesecuntaria en el municipio de XXXXX.
(De XX% en el XXXX a XX% en el año XXXX)</t>
  </si>
  <si>
    <t xml:space="preserve">Para el 20XX se ha incrementado  en XX% el número de personas que disponen de las capacidades para brindar atención a los turístas en el municipio de XXX
(De XX en el año XX a XX al  año 2032) </t>
  </si>
  <si>
    <t>Para el 20XX el  gobierno local ha realizado el inventario de deficit habitacional cualitativo y cuantitativo en el municipio de XXXX
(De 0% en el año XXXX a XX% en el año )</t>
  </si>
  <si>
    <t>Cambio de redacción en ccatalogo sicoin gl</t>
  </si>
  <si>
    <t>Familias beneficiadas con servicios de habitabilidad en viviendas.</t>
  </si>
  <si>
    <t>Para el 2032, se han incrementado XX ha. conservadas, de las áreas protegidas del municipio XXXX.
(De XX ha. en el año XXXX a XX ha. en el año 2032)</t>
  </si>
  <si>
    <t>Para el 2025 el XX% de población que se encuentra en las áreas adyacentes  de áreas protegidas han sido capacitadas en el uso sostenible de los recursos naturales,  en el municipio de xxxxxx
(De XX% en el año XXXX a XX% en el año 2025)</t>
  </si>
  <si>
    <t>Para el 2025, se ha incrementado a XX% la población sensibilizada en temas de energías renovables en el municipio XXXX (de XX% en XXXX a XX% en 2025)</t>
  </si>
  <si>
    <t>Para el 2025 se han implementado XX proyectos de energía renovable en el municipio de XXXXX
(De XX en el XXX a XX en el 2025)</t>
  </si>
  <si>
    <t>Para el 2025 el XX% de la población del municipio de XXXXX a ha sido sensibilizada y capacitada en el manejo sostenible de los recursos naturales.
(De XX%  en el año XXXX a XX% en el año 2025)</t>
  </si>
  <si>
    <t>Para el  2025, se incrementa el XXX% de la población del municipio XXXXX  recibe asesoria técnica en la recolección y manejo de desechos sólidos asi como la conservación de fuentes de agua. (de XX% en XXXX a XX% en 2025)</t>
  </si>
  <si>
    <t>Para el año 2032, el municipio XXX ha incrementado/mejorado  en XX% el equipamiento vinculado a la movilidad.
(De XX% en el año XX a XX% al año 2032)</t>
  </si>
  <si>
    <t>Para el año 2025, el municipio XXX ha incrementado/mejorado  en XX% el equipamiento vinculado a la movilidad.
(De XX% en el año XX a XX% al año 2025)</t>
  </si>
  <si>
    <t>Este producto se duplica en función que los resultados son diferentes</t>
  </si>
  <si>
    <t>Para el 2032,  se ha incrementado en XX el número de niños y niñas en situación de pobreza y pobreza extrema  que han recibido atención integral, en hogares comunitarios en el municipio de XXXXXX
 (de XXX niños y niñas en el XXXXX a XXXX niños y niñas a 2032)</t>
  </si>
  <si>
    <t>Para el 2025,  se ha incrementado en XX el número de niños y niñas en situación de pobreza y pobreza extrema  que han recibido atención integral, en hogares comunitarios en el municipio de XXXXXX
 (de XXX niños y niñas en el XXXXX a XXXX niños y niñas a 2025)</t>
  </si>
  <si>
    <t xml:space="preserve">
29. Recuperación de la Salud</t>
  </si>
  <si>
    <t xml:space="preserve">
Sin subprograma</t>
  </si>
  <si>
    <t>Población que recibe atención médica por enfermedades transmisibles (infecciones y parasitarias).</t>
  </si>
  <si>
    <t>ESTE PRODUCTO DEBE IDENTIFICARSE SI SE INCLUIRA EN EL CATALOGO MINFIN</t>
  </si>
  <si>
    <t>Seguridad Alimentaria y Nutricional</t>
  </si>
  <si>
    <t xml:space="preserve">En 2032 se habrá reducido la desnutrición crónica en XX puntos porcentuales en niños menores de cinco años en el municipio de XXX (de XX% en 20XX a XX% en el 20XX)       </t>
  </si>
  <si>
    <t>Para el 202X se ha capacitado al XX% de mujeres con buenas prácticas para el hogar en el área rural del municIpio de XXX. (De XX% en 20XX a XX% en el 20XX).</t>
  </si>
  <si>
    <t xml:space="preserve">En 2032 se habrá reducido la desnutrición crónica en XX puntos porcentuales en niños menores de cinco años en el municipio de XXX (De XX% en 20XX a XX% en el 20XX)       </t>
  </si>
  <si>
    <t>Para el 202X se ha capacitado al XX% de personas en temas de producción de alimentos y sistemas productivos, en el municipio de XXX (De XX% en 20XX a XX% en el 20XX).</t>
  </si>
  <si>
    <t>Para el 202X se ha capacitado al XX% de personas en temas de producción de alimentos y sistemas productivos, en el municipio de XXX  (De XX% en 20XX a XX% en el 20XX)</t>
  </si>
  <si>
    <t>Para el 202X  se ha atendido al XX%  de familias con programas que contribuyen a disminuir la desnutrición crónica, en el municpio de XXXXXXX (De XX% en 20XX a XX% en el 20XX).</t>
  </si>
  <si>
    <t xml:space="preserve">Entrega de alimentos a familias por acciones en la comunidad, por riesgo y damnificados por eventos climáticos y desastres naturales, a población vulnerable
</t>
  </si>
  <si>
    <t>Acceso a Servicios de Salud</t>
  </si>
  <si>
    <t>Para el año 2032, se ha disminuido la tasa de mortalidad en la niñez en XX puntos por cada mil nacidos vivos, en el municipio de XXX (De XX muertes en XXX a  XX muertes por cada mil nacidos vivos en 2032)</t>
  </si>
  <si>
    <t>Para el año XXX se aumento en XX%  la atención integral en el tema de salud a niños y niñas menores de 5 años, en el municipio de XXX. (De XX en el año XXX a XX en el año XXX)</t>
  </si>
  <si>
    <t>Para el año XXX se aumento en XX% la atención integral en el tema de salud a niños y  niñas menores de 5 años, en el municipio de XXX. (De XX en el año XXX a XX en el año XXX)</t>
  </si>
  <si>
    <t>Para el año XXX se aumenta en XX% la atención especializada con obstetras a las mujeres del municipio de XXX. (De XX en el año XXX a XX en el año XXX)</t>
  </si>
  <si>
    <t>Para el año 20XX se aumento en XX%  la atención integral en el tema de salud a niños y niñas menores de 5 años, en el municipio de XXX. (De XX en el año 20XX a XX en el año 20XX)</t>
  </si>
  <si>
    <t>Para el año XXX se aumento en XX%  la atención integral en el tema de salud a niños y niñas menores de 5 años, en el municipio de XXX. (De XX en el año 20XX a XX en el año 20XX)</t>
  </si>
  <si>
    <t>Para el 2024, se ha disminuido la razón de mortalidad materna en 90 muertes por cada cien mil nacidos vivos  (De 108 muertes en 2018, a 90 muertes por cada cien mil nacidos vivos en 2024).</t>
  </si>
  <si>
    <t>Para el 2032, se ha disminuido la razón de mortalidad materna en XX muertes por cada cien mil nacidos vivos  (De XXX muertes en 20XX, a XX muertes por cada cien mil nacidos vivos en 20XX) (MSPAS) en el municipio de XXX</t>
  </si>
  <si>
    <t xml:space="preserve">Para el año 20XX el XX% de la población en edad reproductiva, ha recibido capacitación en métodos de planficación familiar, en e municipio de XXX.
(De XX% en el año 20XX a XX% en el año 20XX)
Para el 20XX se ha reducido en XX% los embarazos en adolescentes  en el municipio de XXX. (De XX% en el año XXX a XX% en el año 20XX)  </t>
  </si>
  <si>
    <t>Para el año 20XX se aumenta en XX% la atención especializada con obstetras a las mujeres del municipio de XXXX.
(De XX% en el año 20XX a XX% en el año 20XX)
Para el año 20XX se aumenta en XX% la atención integral a mujeres embarazadas durante el período de gestación y nacimiento del bebé en el municipio de XXXX. (De XX% en el año 20XX a XX% en el año 20XX).</t>
  </si>
  <si>
    <t>Para 2030, velar porque todas las niñas y todos los niños tengan una enseñanza primaria y secundaria completa, gratuita,  equitativa y de calidad que produzca resultados de aprendizajes pertinentes y efectivos.</t>
  </si>
  <si>
    <t>Para el 2032, se ha incrementado en XX%  el acceso a la educación primaria en  el municipio de XXX (De XX% en 20XX a XXX% en el 2032)</t>
  </si>
  <si>
    <t>Para el 20XX se ha aumento en XX% la atención del sistema escolar en el nivel primario incluyendo alimentación escolar, en el municipio de XXX (De XX% en el XXX a XX% en el XXX)</t>
  </si>
  <si>
    <t xml:space="preserve">1. Cobertura de educación primaria
</t>
  </si>
  <si>
    <t>Para el 2032 se ha incrementado en XX%  el acceso a educación preprimaria para los niños del municipio de XXX (De XX% en el 20XX a XX% en el 2032)</t>
  </si>
  <si>
    <t>Para el 20XX se ha aumentado en XX% la atención en educación a niños del nivel preprimario del municpio de XXX (De XX% en el año XXX a XX% en el año XXX)</t>
  </si>
  <si>
    <t>Para el 2032,  ha disminuido en XX% la tasa de descersión de los niños  del nivel preprimario en el municipio de XXX.
(De XX% en el 20XX a XX% en el 2023)</t>
  </si>
  <si>
    <t>Para el 2024,  disminuye en XX% la tasa de descersión de los niños  del nivel preprimario que reciben alimentación escolar en el municipio de XXX.
(De XX% en el 20XX a XX% en el 2023)</t>
  </si>
  <si>
    <r>
      <t>Niños de primera infancia atendidos en aprendizaje temprano</t>
    </r>
    <r>
      <rPr>
        <sz val="14"/>
        <color rgb="FFFF0000"/>
        <rFont val="Calibri"/>
        <family val="2"/>
        <scheme val="minor"/>
      </rPr>
      <t xml:space="preserve">
Primera infancia 0 a 5 años OMS</t>
    </r>
  </si>
  <si>
    <t>Para el 2032, se ha incrementado el acceso la cobertura de educación básica en  XX puntos porcentuales en el municipio de XXX  (XX% en 2016 a XX% en el 2032)</t>
  </si>
  <si>
    <t>Para el 2024 se ha incrementado en XX% el número de estudiantes del  nivel básico, atendidos en el sistema escolar, del municipio de XXX.
(De XX% en el XXX a XX% en el año XXX)</t>
  </si>
  <si>
    <t>Para el XX  el XX% de centros educativos de educación básica, cuentan con equipamiento  adecuado para brindar la educación  por medio de telesecundaria en el municipio de XXX  (XX% en 2016 a XX% en el 2032)</t>
  </si>
  <si>
    <t>Para el 2032, se ha incrementado el acceso a la educación diversificada en  XX puntos porcentuales en el municipio de XXX (XX% en 2016 a XX% en el 2032)</t>
  </si>
  <si>
    <t>Para el 2024 se ha aumentado a XX% el número de carreras a nivel diversificado para ampliar la oferta educativa a los adolescentes en el municipio de XXX (De XX% en el año XXX a XX% en el año XXX)</t>
  </si>
  <si>
    <t>Reducción de la Pobreza y Protección Social</t>
  </si>
  <si>
    <t>Para 2030, potenciar y promover la inclusión social, económica y política de todos, independientemente de su edad, sexo,  discapacidad, raza, etnia, origen, religión o situación económica u otra condición.</t>
  </si>
  <si>
    <t>Para el 2024, se ha reducido el analfabetismo en 9.3 puntos porcentuales a nivel nacional (De 12.3% en 2016 a 3.0% en 2024)</t>
  </si>
  <si>
    <t>Para el 2032 se ha reducido el analfabetismo en XX% en el municipio de XXX 
(De XX% en el año XXX a XX% enel año XXX)</t>
  </si>
  <si>
    <t xml:space="preserve">Para el 2024 el XX% se ha reducido el analfabetismo  en la población de 15 años en adelante, en el municipio de XXXXX
(De  XXX% en al año XXX a XX% en el año XXX) </t>
  </si>
  <si>
    <t>Para el 2032,  se ha reducido en XX% el analfabetismo en la población de 15 años en adelante, por medio de la educación bilingüe intercultural en XX% en el municipio de XXX (De XX% en el año XXX a XX% enel año XXX)</t>
  </si>
  <si>
    <t xml:space="preserve">Para el 2024, se ha reducido en XX%  el analfabetismo en la población de 15 años en adelante, por medio de la educación bilingüe intercultrual, en el municipio de XX (De XXX% en al año XXX a XX% en el año XXX) </t>
  </si>
  <si>
    <t xml:space="preserve">Para el 2032 se ha incrementado en XX%  los centros educativos para la educación inicial en el municipio de XXX (De XX% en el 20XX a XX% en el 2032) (Ejemplo, guarderías, casas cuna, centros de estimulación, centros Programa de Atención Integral a Niño y NIña -PAIN-) </t>
  </si>
  <si>
    <t>Para el 20XX se ha aumentado en XX% , el número de niños y niñas atendidos en los centros educativos para la educación inicial en el área rural y urbana del municipio de XXX (De XX% en el año XXX a XX% en el año XXX del área urbana De XX% en el año XXX a XX% en el año XXX del área rural)</t>
  </si>
  <si>
    <t>Para el 2032  ha incrementado en XX%  el número de población que tiene acceso a los Centros Municipales de Capacitación y Formación Humana en el  municipio de XXX (De XX% en el  20XX a XX% en el 2032)</t>
  </si>
  <si>
    <t>Para el 20XX se cuenta con XXX centros municipales de Capacitación y Formación Humanam en el municipio de  XXX (De XX CEMUCAF en e l año XXX a XX en el año 2032)</t>
  </si>
  <si>
    <t>Riqueza para Todas y Todos</t>
  </si>
  <si>
    <t>MED 8 -Para 2030, elaborar y poner en práctica políticas encaminadas a promover un turismo sostenible que cree puestos de trabajo y promueva la cultura y los productos locales.</t>
  </si>
  <si>
    <t xml:space="preserve">RED 10 -Para el 2024, se ha mantenido en 3.5 de calificación del índice de competitividad turística 
</t>
  </si>
  <si>
    <t>Para el 2023 Se ha aumentadoa en XX% el nùmero de visitantes en el municipio de XXX Linea basal (De XX% en el año XXX a XX% en el año XXX)</t>
  </si>
  <si>
    <t>Para el 20XX  los gobiernos locales cuentan con el inventario de su patrimonio tangible e intangible que mostrará el potencial turístico del  municipio de XXX (De 0% en el año XXX  a XX% en el año XXX)</t>
  </si>
  <si>
    <t>Tienen número 1 en competencia propia</t>
  </si>
  <si>
    <t>Para el 20XX se ha aumentado en XX%  la cantidad de dias de estadia de los turistas en el municipio de XXX
Linea basal (De XX% en el año XXX  a XX% en el año XXX)</t>
  </si>
  <si>
    <t>Para el 2032 se ha aumentado en XX% el número de centros y áreas turisticas que han realizado mejoras a sus instalaciones para hacerlas más competitivas en el municipio de XXX Linea basal (De xx% en el año XXX a XX% en el año XXX)</t>
  </si>
  <si>
    <t>Para el 20XX los gobiernos locales establecen criterios mínimos en conjunto con el INGUAT, para la autorización de centros recreativos y áreas turísicas en el municipio de XXXX  (De 0 % en el año XXX a XX% en el año XXX)</t>
  </si>
  <si>
    <t>Para el 2032, los gobiernos locales en coordinación con el MCIV, implementan XX (número de programas) programas de mejora y acceso a vivienda de interés social en el municipio de XXX (De 0 en el año XX  a XX en el año 2032)</t>
  </si>
  <si>
    <t>Para el 20XX el  gobierno local ha realizado el inventario de deficit habitacional cualitativo y cuantitativo en el municipio de XXX (De 0% en el año XXX a XX% en el año 2032)</t>
  </si>
  <si>
    <t>16. Reducción del déficit habitacional</t>
  </si>
  <si>
    <r>
      <t xml:space="preserve">Familias beneficiadas con viviendas mejoradas
</t>
    </r>
    <r>
      <rPr>
        <sz val="14"/>
        <color rgb="FFFF0000"/>
        <rFont val="Calibri"/>
        <family val="2"/>
        <scheme val="minor"/>
      </rPr>
      <t xml:space="preserve"> ESTE PRODUCTO SE DEBE GESTIONAR CON FINANZAS QUE QUEDE REDACTADO COMO SE PROPONE EN EL PRESENTE CATALOGO, DEBIDO QUE ACTUALMENTE EN EL CATALOGO POA-PRESUPUESTO APARECE COMO "Familias beneficiadas con adjudicación de propiedad de vivienda" LO CUAL LAS MUNICIPALIDADES NO CUENTAN CON ESA CAPACIDAD</t>
    </r>
  </si>
  <si>
    <t>Producto esta en rojo</t>
  </si>
  <si>
    <t>Para el 2032, los gobiernos locales en coordinación con el MCIV, implementan  XX (número de programas)  programas de mejora y acceso a vivienda de interés social en el municipio de XXXXXXXXX
(De 0 en el año XX  a XX en el año 2032)</t>
  </si>
  <si>
    <t>Familias beneficiadas con adjudicación de propiedad de vivienda</t>
  </si>
  <si>
    <t>MICIV</t>
  </si>
  <si>
    <t>Fortalecimiento Institucional, Seguridad y Justicia</t>
  </si>
  <si>
    <t>Para el 2032, se ha disminuido en XX puntos el número de hechos delictivos en el municipio de XXX (De XX en 2020 a XX en 2032)</t>
  </si>
  <si>
    <t>Para el 20XX se ha disminuido en XX% las áreas (zonas) identificadas con mayor incidencia criminal de delitos cometidos contra el patrimonio, del municipio de XXX (De XX% en el año XXX a XX% en el año XXX)</t>
  </si>
  <si>
    <t>17. Seguridad integral</t>
  </si>
  <si>
    <t>Para el 2032, se ha disminuido en XX% los hechos delictivos, mediante la implementacion de programas de prevención de la violencia, en el municipio de XXX (De XXX en 2020 a XX en 2032)</t>
  </si>
  <si>
    <t>Para el 20XX se han implementado XX programas de actividades municipales en conjunto con el MINGOB para la prevención de la violencia en el municipio de XXX (De XX% en el año XXX a XX% en el año XXX)</t>
  </si>
  <si>
    <t>Para el 20XX se han implementado XX programas de seguridad policial en XX zonas urbanas y XX lugares poblados del municipio de XXX (De XX% en el año XXX a XX% en el año XXX)</t>
  </si>
  <si>
    <t xml:space="preserve">Seguridad Policial
</t>
  </si>
  <si>
    <t xml:space="preserve">SIN MED  </t>
  </si>
  <si>
    <t>Para el 2032, se ha incrementado en XX%  la cobertura de alumbrado público  en el municipio de XXX (De XX en 2020 a XX en 2032)</t>
  </si>
  <si>
    <t>Para el XXX se ha aumentdo en XX% las áreas (zonas) del municipio de XXX que cuentan con alumbrado público. (De XX% en el año XXX a XX% en el año XXX)</t>
  </si>
  <si>
    <t>Para el 2024 se ha disminuido en XX% el número de homicidios de las áreas (zonas) identificadas con mayor incidencia criminal, del municipio de XXX) (De XX% en el año XXX a XX% en el año XXX)</t>
  </si>
  <si>
    <t xml:space="preserve">Seguridad preventiva y del delito en áreas de mayor incidencia criminal, para la disminución de homicidios </t>
  </si>
  <si>
    <t>Patrullajes policiales en mercados (Seguridad Policial)
CATALOGO MINFIN</t>
  </si>
  <si>
    <t xml:space="preserve">Programas de educación y seguridad vial </t>
  </si>
  <si>
    <t>Acceso al Agua y Gestión de RRNN</t>
  </si>
  <si>
    <t>Para el 2032, se ha incrementado en XX%  la cobertura forestal del territorio en el municipio de XXX. (De XX% en el año XXX a XX% en el año XXX)</t>
  </si>
  <si>
    <t>Para el 2025, se ha incrementado en XX%  la cobertura forestal del territorio en el municipio de XXX. (De XX% en el año XXX a XX% en el año 2025)</t>
  </si>
  <si>
    <t>1. Cobertura forestal</t>
  </si>
  <si>
    <t>Para el 2025, se han incrementado XX ha. conservadas, de las áreas protegidas del municipio XXX.(De XX ha. en el año XXX a XX ha. en el año 2025)</t>
  </si>
  <si>
    <t>Para el 2032 el XX% de población que se encuentra en las áreas adyacentes de áreas protegidas han sido capacitadas en el uso sostenible de los recursos naturales, en el municipio de XXX (De XX% en el año XXX a XX% en el año 2032)</t>
  </si>
  <si>
    <t xml:space="preserve">Población guatemalteca adyacente o en áreas protegidas beneficiadas por el uso sostenible de los recursos naturales (CONAP)
</t>
  </si>
  <si>
    <t>Para el 2032, se ha incrementado a XX% la población sensibilizada en temas de energías renovables en el municipio XXX (de XX% en XXX a XX% en 2032)</t>
  </si>
  <si>
    <t>hogares</t>
  </si>
  <si>
    <t>SIN MED</t>
  </si>
  <si>
    <t>Autorización de proyectos de generación de energías renovables</t>
  </si>
  <si>
    <t>Para el 2032 el XX% de la población del municipio de XXX a ha sido sensibilizada y capacitada en el manejo sostenible de los recursos naturales.
(De XX%  en el año XXX a XX% en el año 2032)</t>
  </si>
  <si>
    <t>Personas capacitadas y sensibilizadas en temas de responsabilidad socio ambiental</t>
  </si>
  <si>
    <t>Para el  2032, se incrementa el XX% de la población del municipio XXX recibe asesoria técnica en la recolección y manejo de desechos sólidos asi como la conservación de fuentes de agua. (de XX% en XXX a XX% en 2032)</t>
  </si>
  <si>
    <t xml:space="preserve">Asesoría técnica en la recolección de residuos y desechos sólidos en fuentes de agua para contribuir al saneamiento hídrico en la población </t>
  </si>
  <si>
    <t>Para el año 2032, el municipio XXX  ha incrementado en XX% la infraestructura vial. (De XX% en el año XX a XX% al año 2032)</t>
  </si>
  <si>
    <t>Para el año 2025, el municipio XXX  ha incrementado en XX% la infraestructura vial. (De XX% en el año XX a XX% al año 2025)</t>
  </si>
  <si>
    <t>Para el 2032, se ha incrementado en XX parques en el municipio de XXX han sido intervenidos para su mejora.
(De un XXX en el año XXX a XXX en el año 2032)</t>
  </si>
  <si>
    <t>Para el 2025, se ha incrementado en XX parques del municipio de XXX han sido intervenidos para su mejora. (De un XXX en el año XXX a XXX en el año 2025)</t>
  </si>
  <si>
    <t>Áreas de espacio público gestionadas</t>
  </si>
  <si>
    <t>Para el 2025, se ha incrementado XX las áreas públicas del municipio de XXX han sido establecidos. (De un XXX en el año XXX a XXX en el año 2032)</t>
  </si>
  <si>
    <t xml:space="preserve">Para el 2025, se ha incrementado XX las áreas públicas del municipio de XXX han sido establecidos. (De un XXX en el año XXX a XXX en el año 2025) </t>
  </si>
  <si>
    <t>Áreas de uso urbano regulado</t>
  </si>
  <si>
    <t>Para el 2032, se ha establecido e implementado reglamentos y normas municipales en XX% de espacios públicos urbanos, en municipio de XXX (De XX% en el año XXX a XX% en el año 2032)</t>
  </si>
  <si>
    <t>Para el 2025, se ha establecido e implementado reglamentos y normas municipales en XX% de espacios públicos urbanos, en municipio de XXX (De XX% en el año XXX a XX% en el año 2025)</t>
  </si>
  <si>
    <t>Para el 2032 el xx% del territorio del municipio de XXX cuenta con su levantamiento de información catastral. (De 0% en el año 20XX a XX% en el año 2032)</t>
  </si>
  <si>
    <t>Al 2025 el municipio de XXXX inicia su proceso catastral en zonas declaradas en proceso catastral. (De 0 en el XXX a 1 en el 2025)</t>
  </si>
  <si>
    <t xml:space="preserve">Mantenimiento de la información catastral en zonas declaradas en proceso de catastro y catastradas(RIC) </t>
  </si>
  <si>
    <t>Al 2025 el municipio de XXX inicia su proceso de levantamiento para establecer una Base Inmobiliaria Georeferenciada. (De 0 en el XXX a  1 en el 2025)</t>
  </si>
  <si>
    <t>En 2032 los gobiernos municipales alcanzan una mayor capacidad de gestión para atender las necesidades y demandas de la ciudadanía</t>
  </si>
  <si>
    <t>Para el 2032, el municipio XXX ha incrementado XX% su posición en el índice de gestión administrativa del ranking de la gestión municipal (de XX% en en el año 2020 - 2021 a XX% en el año 2032)</t>
  </si>
  <si>
    <t>Para el 2025, el municipio XXX ha incrementado XX% su posición en el índice de gestión administrativa del ranking de la gestión municipal (de XX% en en el año 2020 - 2021 a XX% en el año 2025)</t>
  </si>
  <si>
    <t>Para el 2032, el municipio XXX ha incrementado XX% su posición en el indicador 04.04 del ranking de la gestión municipal (de XX% en en el año 2020 - 2021 a XX% en el año 2032)</t>
  </si>
  <si>
    <t>Para el 2025, el municipio XXX ha incrementado XX% su posición en el indicador 04.04 del ranking de la gestión municipal (de XX% en en el año 2020 - 2021 a XX% en el año 2025)</t>
  </si>
  <si>
    <t xml:space="preserve">Para el 2024, se ha incrementado en 2,662,105 el número de personas con cobertura de programas sociales para personas en situación de pobreza y vulnerabilidad (de 734,181 en el 2018 a 2,662,105 a 2024)  </t>
  </si>
  <si>
    <t>Para el 2032 se aumenta en XX% el porcentaje de mujeres que han sido capacitadas y beneficiadas con programas  de emprendimiento, en el municipio de XXX. (De XX% en XXX a XX% en 2032)</t>
  </si>
  <si>
    <r>
      <t xml:space="preserve">Para </t>
    </r>
    <r>
      <rPr>
        <sz val="14"/>
        <rFont val="Calibri"/>
        <family val="2"/>
        <scheme val="minor"/>
      </rPr>
      <t>el 2025</t>
    </r>
    <r>
      <rPr>
        <sz val="14"/>
        <color rgb="FF000000"/>
        <rFont val="Calibri"/>
        <family val="2"/>
        <scheme val="minor"/>
      </rPr>
      <t xml:space="preserve"> se aumenta en XX% el porcentaje de mujeres que han sido capacitadas y beneficiadas con programas  de emprendimiento, en el municipio de XXX. (De XX% ene l año XXX a XX% en el año </t>
    </r>
    <r>
      <rPr>
        <sz val="14"/>
        <rFont val="Calibri"/>
        <family val="2"/>
        <scheme val="minor"/>
      </rPr>
      <t>2025)</t>
    </r>
  </si>
  <si>
    <r>
      <t>Para el año 2032 en el municipio de XXX se h</t>
    </r>
    <r>
      <rPr>
        <b/>
        <sz val="14"/>
        <rFont val="Calibri"/>
        <family val="2"/>
        <scheme val="minor"/>
      </rPr>
      <t>a Incrementado</t>
    </r>
    <r>
      <rPr>
        <sz val="14"/>
        <rFont val="Calibri"/>
        <family val="2"/>
        <scheme val="minor"/>
      </rPr>
      <t xml:space="preserve"> en XX% el nùmero de personas</t>
    </r>
    <r>
      <rPr>
        <b/>
        <sz val="14"/>
        <rFont val="Calibri"/>
        <family val="2"/>
        <scheme val="minor"/>
      </rPr>
      <t xml:space="preserve"> atendidas</t>
    </r>
    <r>
      <rPr>
        <sz val="14"/>
        <rFont val="Calibri"/>
        <family val="2"/>
        <scheme val="minor"/>
      </rPr>
      <t xml:space="preserve"> que se encuentran en situaciòn de pobreza y pobreza extrema. (De XX% en el año  XXX a XX% en el año 2032)</t>
    </r>
  </si>
  <si>
    <t xml:space="preserve">Para el año 2025,  se ha incrementado en XX% el número de adultos mayores que han recibido atenciòn integral, en el municipio de XXX. (De XX% en el XXX a XX% en el año 2025) </t>
  </si>
  <si>
    <t>Para el año 2032 se ha ampliado el acceso al servicio de salud en un XX % en personas atendidas con programas de atención a la prevención y control de ITS, VIH/SIDA en el municipio de XXX. (De un XX% en el año XXX a un XXX% en el año 2032)</t>
  </si>
  <si>
    <t>Para el año 2025 se ha ampliado el acceso al servicio de salud en un XX % en personas atendidas con programas de atención a la prevención y control de ITS, VIH/SIDA en el municipio de XXX. (De un XX% en el año XXX a un XX% en el año 2025)</t>
  </si>
  <si>
    <t>Para el año 2032 en el municipio de XXX se ha ampliado el acceso al servicio de salud en un XX % en personas atendidas con programas de atención a la tuberculosis. (De un XX% en el año XXXX a un XXX% en el año 2032)</t>
  </si>
  <si>
    <t>Para el año 2025 en el municipio XXX se ha reducido en XX% el número  de  casos de tuberculosis respiratoria. (De  XX% en el año XXX a un XX% en el año 2025)</t>
  </si>
  <si>
    <t>Para el año 2032 en el municipio de XXX se ha ampliado el acceso al servicio de salud en un XX%  (De un XX% en el año XXXX a un XXXX% en el año 2032)</t>
  </si>
  <si>
    <t>Para el año 2025 en el municipio XXX se ha reducido en XX%  la mortalidad infantil en niños y niñas menores. (De  XX% en el año XXX a un XX% en el año 2025)</t>
  </si>
  <si>
    <t>Para el año 2032 en el municipio de XXX se ha ampliado el acceso al servicio de salud en un XX % (De un XX% en el año XXX a un XX% en el año 2032)</t>
  </si>
  <si>
    <t>Para el año 2025 en el municipio XXX se ha reducido en XX%  la morbilidad  del porcentaje de IRAS. (De un XX% en el año XXX a un XX% en el año 2025)</t>
  </si>
  <si>
    <t>Para el año 2032 en el municipio XXX, se ha ampliado el acceso al servicio de salud en un XX % en personas atendidas con programas de prevención, control y vigilancia de enfermedades zoonóticas y vectoriales. 
(De un XX% en el año XXX a un XX% en el año 2032)</t>
  </si>
  <si>
    <t>Para el año 2025 en el municipio XXX, se incremento en XX% las personas atendidas y beneficiadas con acciones de prevención, control y vigilancia de enfermedades zoonóticas y vectoriales. (De XX% en el año XXX a XX% en el año 2025)</t>
  </si>
  <si>
    <t xml:space="preserve">Persona beneficiada con acciones de prevención, control y vigilancia de enfermedades zoonóticas </t>
  </si>
  <si>
    <t>Para el año 2032 en el municipio  XXX se ha ampliado el acceso al servicio de atención médica por enfermedades transmisibles en un XX % (De un XX% en el año XXX a un XX% en 2032)</t>
  </si>
  <si>
    <t>Para el año 2025 la población del municipio  XXX  goza de salud, por la reducción de XX%  las enfermedades infecciosas,  las cuales son tratadas eficientemente. (De XX % en el año XXX a XX% en el año 2032)</t>
  </si>
  <si>
    <t xml:space="preserve">Población que recibe atención médica por enfermedades transmisibles (infecciones y parasitarias)
</t>
  </si>
  <si>
    <t>Para el año 2032 se ha ampliado el acceso al servicio de atención médica por enfermedades transmisibles en un XX % en el municipio de XXX (De un XX% en el año XXX a un XXX% en 2032)</t>
  </si>
  <si>
    <t>Para el año 2025 la población del municipio de XXX  goza de salud, por la reducción de XX% las enfermedades parasitarias, las cuales son tratadas eficientemente. (De XX % en el año XXX a XX% en el año 2032)</t>
  </si>
  <si>
    <t>Para el año 2032 se ha ampliado el acceso al servicio de atención médica  en un XX % en el municipio de XXX
(De un XX% en el año XXX a un XX% en 2032)</t>
  </si>
  <si>
    <t>Para el año 2025 la población del municipio de XXX  goza de salud, por la reducción de XX% las enfermedades crónico-degenerativas, las cuales son tratadas eficientemente. (De XX % en el año XXX a XX% en el año 2032)</t>
  </si>
  <si>
    <t>29. Recuperación de la salud</t>
  </si>
  <si>
    <t>Población que recibe atención médica por enfermedades no transmisibles</t>
  </si>
  <si>
    <t xml:space="preserve">Para el año 2032 se ha ampliado el acceso al servicio de salud en un XX %, en población que recibe atención médica, en el municipio de XXX (De un XX% en el año XXX a un XX% en 2032) </t>
  </si>
  <si>
    <t>Para el  año 2025 en el municipio  XXX se ha disminuido en XX% los registros por enfermedades no transmisibles. (De XX% en el año XXX a XX% en el año 2025)
(Enfermedades no transmisibles son: cardiovasculares, diabetes, enfermedades renales cronicas y cancer)</t>
  </si>
  <si>
    <t>Para el año 2032 se ha ampliado el acceso al servicio de salud en un XX %, en población con servicios de prevención y promoción de salud,  en el municipio de XXX (De un XX% en el año XXX a un XX% en 2032)</t>
  </si>
  <si>
    <t>Para el año 2025 en el municipio XXX,  el XX% de población ha tenido acceso a servicios de prevención y promoción de la salud. (De XX% de población en el año XXX a XX% en el año 2025)
(Acciones dirigidas a modificar las condiciones sociales, ambientales y económicas, con el fin de favorecer su impacto positivo en la salud individual y colectiva)</t>
  </si>
  <si>
    <t xml:space="preserve">Población con servicios de prevención y promoción de la salud (Registro, control y vigilancia sanitaria de cementerios y manejo de cadáveres=subproducto)
</t>
  </si>
  <si>
    <t>Para el año 2032  en el municipio  XXX se ha ampliado el acceso al servicio de salud, en población que recibe atención ante desastres naturales y urgencias epidemiológicas, en un XX%. (De un XX% en el año XXX a un XX% en 2032)</t>
  </si>
  <si>
    <t>Para el año 2032  en el municipio  XXX se ha ampliado el acceso al servicio de salud, en población que recibe atención ante desastres naturales y urgencias epidemiológicas, en un XX %. (De un XX% en el año XXX a un XX% en 2025)</t>
  </si>
  <si>
    <t>Para el año 2032 se ha ampliado el acceso al servicio de salud en un XX% en el municipio de XXX (De un XX% en el año XXX a un XX% en 2032)</t>
  </si>
  <si>
    <t>Para el XXX el XX% depoblación ha tenido acceso a servicios de prevención y promoción de la salud (acciones dirigidas a modificar las condiciones sociales, ambientales y económicas, con el fin de favorecer su impacto positivo en la salud individual y colectiva) en el municipio de XXX. (De XX% de población en el año XXX a XX% en el año XXX)</t>
  </si>
  <si>
    <r>
      <t xml:space="preserve">Población con servicios de prevención y promoción de la salud  </t>
    </r>
    <r>
      <rPr>
        <b/>
        <u/>
        <sz val="14"/>
        <color rgb="FFFF0000"/>
        <rFont val="Calibri"/>
        <family val="2"/>
        <scheme val="minor"/>
      </rPr>
      <t xml:space="preserve">
</t>
    </r>
  </si>
  <si>
    <t>Este no se encuentra en le catalogo de la DPT</t>
  </si>
  <si>
    <t>Para el año 2032, en el municipio XXX, se ha incrementado la formalidad del empleo XX%.
(De XX% en el año XXX a XX% en el año 2032)</t>
  </si>
  <si>
    <t>Para el año 2025, en el municipio XXX, se ha incrementado en XX% el número de personas atendidas en eventos y/o actividades de promoción de empleo. 
(De un XX% en el año XXX a un XX% en el año 2025)</t>
  </si>
  <si>
    <t>Para el 2024, se ha disminuido la pobreza y pobreza extrema con énfasis en los departamentos priorizados, en 27.8 puntos porcentuales. (De 2014 a 2024 en: pobreza extrema* / pobreza**/ Alta Verapaz: 53.6 a 38.71 * /29.50 a 21.3, Sololá: 39.9 a 28.82 */ 41.10 a 29.7, Totonicapán: 41.1 a 29.68 * / 36.40 a 26.3, Huehuetenango: 28.6 a 20.66* / 45.20 a 32.6, Quiché 41.8 a 30.19* /32.90 a 23.8, Chiquimula 41.1 a 29.68 * / 29.50 a 21.30)</t>
  </si>
  <si>
    <t>Para el año 2032, se ha disminuido la pobreza y pobreza extrema  en XX % en el municipio de XXX. (De un XX% en el año XXX a un XX% en el año 2032 de pobreza).
(De un XX% en el año XXX a un XX% en el año 2032 de pobreza extrema).</t>
  </si>
  <si>
    <t xml:space="preserve">Para el año 2025,  en el municipio XXX se ha incrementado en  XX% las capacitaciones con servicios de desarrollo empresarial a las  micro, pequeños y medianos empresarios.(De un XX% en el año XXX a XX% en el año 2025) </t>
  </si>
  <si>
    <t>MED 7 -Se ha reducido la precariedad laboral mediante la generación de empleos decentes y de calidad.</t>
  </si>
  <si>
    <t xml:space="preserve">RED 11 -Para el 2024, se ha incrementado la formalidad del empleo en 5.8 puntos porcentuales
</t>
  </si>
  <si>
    <t>Para el año 2032 en el municipio XXX, el XX%  de artesanos han incrementado la formalidad de empleo.
(De un XX% en el año XXX a un XX% en el año 2032).</t>
  </si>
  <si>
    <t>Para el año 2025, en el municipio XXX, se ha incrementado en XX% los artesanos locales que cuentan con certificaciones de capacitaciones en temas de producción y comercio de artesanias. (De XX% en el año XXX a XX% en el año 2025)</t>
  </si>
  <si>
    <t xml:space="preserve">Artesanos  capacitados en  producción y comercialización artesanal		</t>
  </si>
  <si>
    <t xml:space="preserve">Para el año 2032, el municipio XXX  ha aumentado/mejorado en XX km la  infraestructura vial en buenas condiciones (De XXkm  en el año XXX a XX km  en el año 2032)  </t>
  </si>
  <si>
    <t>Para el año 2025, en el municipio XXX se ha incrementado XX kms  con infraestructura vial en condiciones optimas (De XX Kms en el año XXX a XX kms  en el año 2025)</t>
  </si>
  <si>
    <t xml:space="preserve">Para el año 2032, el municipio XXX  ha aumentado/mejorado en XX km la  infraestructura vial en buenas condiciones (De XXkm  en el año XXX a XX km en el año 2032)  </t>
  </si>
  <si>
    <t>Para el año 2025, en el municipio XXX se ha mejorado XX kms  con infraestructura vial en condiciones optimas (De XX Kms en el año XXX a XX kms  en el año 2025)</t>
  </si>
  <si>
    <t>Para el año 2032, en el municipio XXX, se ha incrementado  en XX% la atención de niños, niñas y adolecentes con programas de educación y orientación.
(De XX% en el año XXX a XX% en el año 2032)</t>
  </si>
  <si>
    <t>Para el año 2025, en el municipio de XXX, se incrementado en XX% la atención de niños, niñas y adolecentes con programas de educación y orientación.
(De XX% en el año XXX a XX% en el año 2025)</t>
  </si>
  <si>
    <t>Niños, niñas y adolescentes representados, atendidos y/o referenciados para la protección de sus derechos.</t>
  </si>
  <si>
    <t>Para el año 2032, en el municipio XXX se ha incrementado en XX% las familias con acceso a agua potable. (De XX% en el año XXX a XX% en el año 2032).</t>
  </si>
  <si>
    <t>Para el año 2025, en el municipio XXXX se ha incrementado en XX% las familias con acceso a agua potable. (De XX% en el año XXX a XX% en el año 2025).</t>
  </si>
  <si>
    <t>Para el año 2032, en el municipio XXX se ha incrementado en XX% las familias con servicio de alcantarillado. (De XX% en el año XXX a XX% en el año 2032).</t>
  </si>
  <si>
    <t>Para el año 2025, en el municipio XXX se ha incrementado en XX% las familias con servicio de alcantarillado. (De XX% en el año XXX a XX% en el año 2025).</t>
  </si>
  <si>
    <t>Para el año 2032, en el municipio XXX se ha incrementado en XX% las  familias con servicio de recolección, tratamiento y disposición final de desechos y residuos sólidos. (De XX% en el año XXX a XX% en el año 2032).</t>
  </si>
  <si>
    <t>Para el año 2025, en el municipio XXX se ha incrementado en XX% las  familias con servicio de recolección, tratamiento y disposición final de desechos y residuos sólidos. (De XX% en el año XXX a XX% en el año 2025).</t>
  </si>
  <si>
    <t>Para el 2032 se ha incrementado en XX% el acceso a servicios de drenajes en el municipio de XXX (De XX % en el año XXX a XX% en el año XXX familias con acceso al sistema de drenajes)</t>
  </si>
  <si>
    <t>Para el 20XX, se ha incrementado en XX puntos porcentuales el  % de hogares conectados al sistema de drenaje en el municipio de XXX (De XX% en 2018 a XX% en 2024).</t>
  </si>
  <si>
    <t>familia</t>
  </si>
  <si>
    <t>Para el 2032 se ha incrementado en XX% el acceso a otros serivicios de saneamiento, mercados, rastros y cementerios en el municipio de XXX (De XX % en el año XXX a XX% en el año XXX familias que reciben otros servicios de saneamiento, mercados, rastros y cementerios.)</t>
  </si>
  <si>
    <t>Para el 2024, se ha incrementado en XX puntos porcentuales el % de equipamiento  para el servicio de saneamiento en el  municipio de XXX (De XX% en 2019 a XX% en 2024).</t>
  </si>
  <si>
    <t>Para el año 2032 se ha ampliado el acceso al servicio de salud en un XX % en el municipio de XXX (De un XX% en el año XXX a un XX% en 2032)</t>
  </si>
  <si>
    <t>Para el 2025 Se ha brindado asistencia a la poblacion en atención a emergencias en el municipiio XXX (De XX% en el año XXX a XX% en el año XXX)</t>
  </si>
  <si>
    <t>Para el año 2032, se aumenta en XX% el número de turistas que visitan el municipio de XXX. (De XX% en el año XXX a XX% en el año XXX)</t>
  </si>
  <si>
    <t xml:space="preserve">Para el 20XX, se cuenta con XX programas municipales de emprendimiento para fomentar el desarrollo turístico a nivel local, en el municipio de XXX.
(De un XXX en el año XXX a XXX en el año XXX) </t>
  </si>
  <si>
    <t>Producto:  Catalogo de productos de SIPLAN GL 2024</t>
  </si>
  <si>
    <t>Para el año 20XX, el municipio invierte en mejorar las condiciones de infraestructura y prestación de servicios en áreas públicas de XXX lugares turisticos y ecoturisicos del  municpio de XXX. (De XX lugares turisticos en el año XXX a XX lugares turisticos en el año XXX)</t>
  </si>
  <si>
    <t>Para el año 2032 se ha disminuido en XX% la incidencia criminal en el municipio de XXX (De XX% en el año XXX a XX% en el año 2032)</t>
  </si>
  <si>
    <t>Para el año XXX el XX% de población del municipio de XXX tiene acceso actividades culturales, recreativas y deportivas. (De XX en el año XXX a XX en el año XXX)</t>
  </si>
  <si>
    <t>26. Participación en disciplinas del arte</t>
  </si>
  <si>
    <t>1. Participación en disciplinas del arte</t>
  </si>
  <si>
    <t>documento</t>
  </si>
  <si>
    <t>Conciertos y presentaciones de instituciones artísticas en beneficio de personas</t>
  </si>
  <si>
    <t>31. Fomento al deporte No federado</t>
  </si>
  <si>
    <t>Para el 2032 el municipio de XXX ha reducido en XX% la ocupación de áreas vulnerables o en riesgo en el municipio de XXX (De XX % en XXX a XXX% en 2032)</t>
  </si>
  <si>
    <t xml:space="preserve">Para el 2032, se cuenta con XXX COLREDES equipadas y capacitadas ubicadas en áreas de alto riesgo, en el municipio de XXX. (De un XXX en el año XXX a XXX en el año XXX)
</t>
  </si>
  <si>
    <t>27. Gestión integral de riesgo</t>
  </si>
  <si>
    <t>tonelada métrica</t>
  </si>
  <si>
    <t xml:space="preserve">Para el 20XX, se cuenta con XXX COLREDES equipadas y capacitadas ubicadas en áreas de alto riesgo, en el municipio de XXX. (De un XXX en el año XXX a XXX en el año XXX)
</t>
  </si>
  <si>
    <t>1. Gestión integral de riesgo</t>
  </si>
  <si>
    <t>Para el 2032, se ha incrementado el acceso a la educación superior en  XX puntos porcentuales en el municipio de XXX (XX% en 2016 a XX% en el 2032)</t>
  </si>
  <si>
    <t>Para el 20XX, se ha incrementado el acceso a la educación superior en  XX puntos porcentuales en el municipio de XXX. (XX% en 2016 a XX% en el 2032)</t>
  </si>
  <si>
    <r>
      <t xml:space="preserve">Para el 2024 se ha disminuido en 70.0% los nuevos casos de VIH en las  poblaciones priorizadas y población general (1312 casos en 2016 a 401 casos en 2024)
</t>
    </r>
    <r>
      <rPr>
        <b/>
        <u/>
        <sz val="14"/>
        <rFont val="Calibri"/>
        <family val="2"/>
        <scheme val="minor"/>
      </rPr>
      <t>RESULTADO CATALOGO MINFIN</t>
    </r>
  </si>
  <si>
    <r>
      <t xml:space="preserve">Para el 2024 se ha disminuido en 75.0% la mortalidad de tuberculosis (de 2.5 por cada 100,000 habitantes en 2015 a 1.3 por cada 100,000 habitantes en 2024)
</t>
    </r>
    <r>
      <rPr>
        <b/>
        <u/>
        <sz val="14"/>
        <rFont val="Calibri"/>
        <family val="2"/>
        <scheme val="minor"/>
      </rPr>
      <t>RESULTADO CATALOGO MINFIN</t>
    </r>
  </si>
  <si>
    <r>
      <t>Para el 2024 se ha disminuido en 75.0% la mortalidad de tuberculosis (de 2.5 por cada 100,000 habitantes en 2015 a 1.3 por cada 100,000 habitantes en 2024)</t>
    </r>
    <r>
      <rPr>
        <b/>
        <u/>
        <sz val="14"/>
        <rFont val="Calibri"/>
        <family val="2"/>
        <scheme val="minor"/>
      </rPr>
      <t xml:space="preserve">
RESULTADO CATALOGO MINFIN</t>
    </r>
  </si>
  <si>
    <r>
      <t xml:space="preserve">Para el 2024 se ha eliminado en 100% la malaria en Guatemala (de 3018 casos en 2018 a 0 casos en 2024)
</t>
    </r>
    <r>
      <rPr>
        <b/>
        <u/>
        <sz val="14"/>
        <rFont val="Calibri"/>
        <family val="2"/>
        <scheme val="minor"/>
      </rPr>
      <t>RESULTADO CATALOGO MINFIN</t>
    </r>
  </si>
  <si>
    <r>
      <t xml:space="preserve">3 Para el 2024 se ha eliminado en 100% la malaria en Guatemala (de 3018 casos en 2018 a 0 casos en 2024)
</t>
    </r>
    <r>
      <rPr>
        <b/>
        <u/>
        <sz val="14"/>
        <rFont val="Calibri"/>
        <family val="2"/>
        <scheme val="minor"/>
      </rPr>
      <t>RESULTADO CATALOGO MINFIN</t>
    </r>
  </si>
  <si>
    <r>
      <t xml:space="preserve">La población guatemalteca goza de salud, las enfermedades infecciosas, parasitarias y las crónico-degenerativas han disminuido y son tratadas eficientemente
</t>
    </r>
    <r>
      <rPr>
        <b/>
        <u/>
        <sz val="14"/>
        <rFont val="Calibri"/>
        <family val="2"/>
        <scheme val="minor"/>
      </rPr>
      <t>RESULTADO CATALOGO MINFIN</t>
    </r>
  </si>
  <si>
    <r>
      <t>La población guatemalteca goza de salud, las enfermedades infecciosas, parasitarias y las crónico-degenerativas han disminuido y son tratadas eficientemente</t>
    </r>
    <r>
      <rPr>
        <b/>
        <u/>
        <sz val="14"/>
        <rFont val="Calibri"/>
        <family val="2"/>
        <scheme val="minor"/>
      </rPr>
      <t xml:space="preserve">
RESULTADO CATALOGO MINFIN</t>
    </r>
  </si>
  <si>
    <t>Con base en el PEI vigente y de acuerdo a las problemáticas y potencialidades priorizadas por la municipalidad para el período 2021 - 2025, copiar las columnas B, C, D, E, F,  de la ficha "0_Cat_produc_SIPLANGL_2024", en donde corresponda, las cuales poseen los Eje K´atún,  Prioridades Nacionales de Desarrollo (PND), Metas Estratégicas de Desarrollo (MED), los Resultados Estratégicos de Desarrollo (RED) y Resultados Institucionales (RI).</t>
  </si>
  <si>
    <t>Se agrego al listado</t>
  </si>
  <si>
    <t>ESTRUCTURA DE VINCULACIÓN PLAN - PRESUPUESTO 2024</t>
  </si>
  <si>
    <r>
      <t xml:space="preserve">Población: agregar la información correspondiente al número de personas que serán beneficiadas con las acciones que la municipalidad impulse por medio del os productos e intervenciones
3.1) población objetivo,  </t>
    </r>
    <r>
      <rPr>
        <b/>
        <sz val="11"/>
        <color theme="1"/>
        <rFont val="Calibri"/>
        <family val="2"/>
        <scheme val="minor"/>
      </rPr>
      <t>número total de personas que demanda o necesita el producto</t>
    </r>
    <r>
      <rPr>
        <sz val="11"/>
        <color theme="1"/>
        <rFont val="Calibri"/>
        <family val="2"/>
        <scheme val="minor"/>
      </rPr>
      <t xml:space="preserve"> (servicios)
3.2) población </t>
    </r>
    <r>
      <rPr>
        <b/>
        <sz val="11"/>
        <color theme="1"/>
        <rFont val="Calibri"/>
        <family val="2"/>
        <scheme val="minor"/>
      </rPr>
      <t>elegible</t>
    </r>
    <r>
      <rPr>
        <sz val="11"/>
        <color theme="1"/>
        <rFont val="Calibri"/>
        <family val="2"/>
        <scheme val="minor"/>
      </rPr>
      <t xml:space="preserve">, </t>
    </r>
    <r>
      <rPr>
        <b/>
        <sz val="11"/>
        <color theme="1"/>
        <rFont val="Calibri"/>
        <family val="2"/>
        <scheme val="minor"/>
      </rPr>
      <t>número de personas o población que será atendida como prioridad por la municipalidad de acuerdo a su capacidad</t>
    </r>
    <r>
      <rPr>
        <sz val="11"/>
        <color theme="1"/>
        <rFont val="Calibri"/>
        <family val="2"/>
        <scheme val="minor"/>
      </rPr>
      <t xml:space="preserve"> para el período 2024- 2028.  (En el caso que la desagregación sea por número de personas y no por número de familias, debe aplicarse el número promedio de personas por familia del municipio,  según datos del Censo 2018)</t>
    </r>
  </si>
  <si>
    <r>
      <rPr>
        <b/>
        <sz val="14"/>
        <color theme="1"/>
        <rFont val="Calibri"/>
        <family val="2"/>
        <scheme val="minor"/>
      </rPr>
      <t>Intervenciones:</t>
    </r>
    <r>
      <rPr>
        <sz val="14"/>
        <color theme="1"/>
        <rFont val="Calibri"/>
        <family val="2"/>
        <scheme val="minor"/>
      </rPr>
      <t xml:space="preserve"> se refiere a todas las actividades, proyectos, obras que suman y contribuyen a la entrega de los productos, en este caso, los que serán programados para el año siguiente, 2024:
10.1 Nombre del proyecto o actividad. Es importante anotar el nombre del proyecto o actividad tal como se requiere para ingresarlo al SNIP, evitando que aparezcan como dos proyectos diferentes.  
En la descripción del proyecto se debe considerar el proceso, objeto y localización conforme la normativa SNIP.
10.2 Es el número de registro que el Sistema de Inversión Pública (SNIP) de Segeplán le asigna a cada proyecto/obra que la municipalidad ha programado.</t>
    </r>
    <r>
      <rPr>
        <sz val="14"/>
        <rFont val="Calibri"/>
        <family val="2"/>
        <scheme val="minor"/>
      </rPr>
      <t xml:space="preserve">  (En el caso de los proyectos que no forman capital fijo, deberán agregarse con base en las normas establecidas por el SNIP)  </t>
    </r>
    <r>
      <rPr>
        <sz val="14"/>
        <color rgb="FF0000FF"/>
        <rFont val="Calibri"/>
        <family val="2"/>
        <scheme val="minor"/>
      </rPr>
      <t xml:space="preserve">                                                                                   </t>
    </r>
    <r>
      <rPr>
        <sz val="14"/>
        <color theme="1"/>
        <rFont val="Calibri"/>
        <family val="2"/>
        <scheme val="minor"/>
      </rPr>
      <t xml:space="preserve">
</t>
    </r>
    <r>
      <rPr>
        <sz val="14"/>
        <rFont val="Calibri"/>
        <family val="2"/>
        <scheme val="minor"/>
      </rPr>
      <t>10.3 Agregar el código asignado para el efecto, de acuerdo al registro municipal.
10.4 Unidad de Medida coherente con la descripción de la intervención</t>
    </r>
  </si>
  <si>
    <t>Para el 2032, se ha incrementado a XX% de GW/h la energía renovable en la matriz energética en el municipio XXX (de XXX% en XXX a XXX% en 2032).</t>
  </si>
  <si>
    <t>Sin Resultado</t>
  </si>
  <si>
    <t>Baja cobertura en la educación preprimaria</t>
  </si>
  <si>
    <t>Baja cobertura en la educación primaria</t>
  </si>
  <si>
    <t>Baja cobertura en la educación basica</t>
  </si>
  <si>
    <t>Baja cobertura en la educación diversificada</t>
  </si>
  <si>
    <t>Baja cobertura en la educación universitaria</t>
  </si>
  <si>
    <t>Para el 2032, se ha incrementado el acceso a la educación preprimaria en  8  puntos porcentuales  (61.02% en 2016 a 69.02% en el 2032)</t>
  </si>
  <si>
    <t>2. Cobertura de educación primaria</t>
  </si>
  <si>
    <t>2. Cobertura de educación basica</t>
  </si>
  <si>
    <t>2. Cobertura de educación diversificada</t>
  </si>
  <si>
    <t>Dia</t>
  </si>
  <si>
    <t>Municipalidad de :________SAN JOSE DEL GOLFO____________________________________________Departamento:________GUATEMALA___________________</t>
  </si>
  <si>
    <t>Para el 2032, se ha incrementado el acceso a la educación basica en  6  puntos porcentuales  (61.02% en 2016 a 69.02% en el 2032)</t>
  </si>
  <si>
    <t>Para el 2032, se ha incrementado el acceso a la educación primaria en  4  puntos porcentuales  (61.02% en 2016 a 69.02% en el 2032)</t>
  </si>
  <si>
    <t>Para el 2024 se ha aumento en 40% la atención del sistema escolar en el nivel primario incluyendo alimentación escolar, en el municipio de San jose del Golfo (de 40.40% en lectura en 2014 a 45 % a 2024 y de 44.47% en matemática a 48% a 2024)</t>
  </si>
  <si>
    <t>Para el 2024 se ha aumento en 30% la atención del sistema escolar en el nivel primario incluyendo alimentación escolar, en el municipio de San Jose del Golfo ((de 40.40% en lectura en 2014 a 45 % a 2024 y de 44.47% en matemática a 48% a 2024).)</t>
  </si>
  <si>
    <t>Para el24  el 25% de centros educativos de educación básica, cuentan con equipamiento  adecuado para brindar la educación  por medio de telesecundaria en el municipio de San Jose del Golfo (en el nivel basico de 92.07% en 2018 a 93.07% y de 95.73% en 2018 a 96.73% en el  nivel primario)</t>
  </si>
  <si>
    <t>Para el 2024 se ha aumentado a 10% el número de carreras a nivel diversificado para ampliar la oferta educativa a los adolescentes en el municipio de San Jose del Golfo (de 82.1% 2015 a 90% en 2024)</t>
  </si>
  <si>
    <t>Para el 2032, se ha incrementado el acceso a la educación diversificada en  8  puntos porcentuales  (61.02% en 2016 a 69.02% en el 2032)</t>
  </si>
  <si>
    <t>Para el 2032, se ha incrementado el acceso a la educación universitaria en  4  puntos porcentuales  (61.02% en 2016 a 69.02% en el 2032)</t>
  </si>
  <si>
    <t>Para el 2024 se ha aumentado a 2% el número de carreras a nivel universitario para ampliar la oferta educativa a los adolescentes en el municipio de San Jose del Golfo (de 82.1% 2015 a 90% en 2024)</t>
  </si>
  <si>
    <t>Sin resultado</t>
  </si>
  <si>
    <t>Estudiantes del nivel preprimario atendidos en el sistema escolar</t>
  </si>
  <si>
    <t xml:space="preserve">Estudiantes del ciclo basico  atendidos en el sistema escolar </t>
  </si>
  <si>
    <t xml:space="preserve">Estudiantes del ciclo basico diversificado  en el sistema escolar </t>
  </si>
  <si>
    <t xml:space="preserve">Estudiantes del ciclo basico universitario  en el sistema escolar </t>
  </si>
  <si>
    <t>metro</t>
  </si>
  <si>
    <t>BIENESTAR PARA LA GENTE</t>
  </si>
  <si>
    <t>ESTADO GARANTE DE LOS DERECHOS HUMANOS Y CONDUCTOR DEL DESARROLLO</t>
  </si>
  <si>
    <t>RECURSOS NATURALES PARA HOY Y PARA EL FUTURO</t>
  </si>
  <si>
    <t>GUATEMALA URBANA Y RURAL</t>
  </si>
  <si>
    <t>Reducción de la pobreza y protección social</t>
  </si>
  <si>
    <t>Fortalecimiento Institucional, seguridad y justicia</t>
  </si>
  <si>
    <t>Acceso al agua y gestión de RRNN</t>
  </si>
  <si>
    <t xml:space="preserve">Sin MED  </t>
  </si>
  <si>
    <t>Para el 2024, se ha disminuido la pobreza y pobreza extrema con énfasis en los departamentos priorizados, en 27.8 puntos porcentuales.  (De 2014 a 2024  en:  pobreza extrema*  /     pobreza**/ Alta Verapaz: 53.6  a 38.71 * /29.50 a  21.3, Sololá:   39.9  a 28.82 */ 41.10 a  29.7, Totonicapán:   41. 1  a  29.68 *  / 36.40  a  26.3, Huehuetenango:  28.6 a 20.66*  / 45.20 a 32.6, Quiché 41.8 a  30.19* /32.90  a 23.8, Chiquimula 41.1  a 29.68  * / 29.50  a  21.30)</t>
  </si>
  <si>
    <t>Disminucion de la pobreza y pobreza extrema</t>
  </si>
  <si>
    <t>Prevencion de hechos delictivos contra el patrimonio</t>
  </si>
  <si>
    <t>Fomento al deporte no federado y a la recreación</t>
  </si>
  <si>
    <t>Cobertura forestal</t>
  </si>
  <si>
    <t>Incremento en el acceso al agua potable domiciliar</t>
  </si>
  <si>
    <t>Incremento al acceso a saneamiento basico</t>
  </si>
  <si>
    <t>Desarrollo municipal y ordenamiento territorial</t>
  </si>
  <si>
    <t>Pocos programas para capacitacion</t>
  </si>
  <si>
    <t>Falta de apoyo en lo deportivo, social y deportivo</t>
  </si>
  <si>
    <t>Falta de alumbrado publico en el municipio</t>
  </si>
  <si>
    <t>Deforestacion en el municipio y en las cuentas</t>
  </si>
  <si>
    <t>Falta de agua en el municipio</t>
  </si>
  <si>
    <t>Falta de  alcantarillado</t>
  </si>
  <si>
    <t>Recoleccion de basura en el municipio</t>
  </si>
  <si>
    <t>Falta de ordenamiento territorial</t>
  </si>
  <si>
    <t>12. ACCESO AL AGUA POTABLE Y SANEAMIENTO BÁSICO</t>
  </si>
  <si>
    <t>01  INCREMENTO EN EL ACCESO AL AGUA POTABLE 
DOMICILIAR</t>
  </si>
  <si>
    <t xml:space="preserve">FAMILIAS CON SERVICIO DE SISTEMA DE DRENAJES </t>
  </si>
  <si>
    <t>FAMILIAS CON SERVICIOS DE RECOLECCION, 
TRATAMIENTO Y DISPOSICION FINAL DE DESECHOS Y 
RESIDUOS SOLIDOS</t>
  </si>
  <si>
    <t>19. MOVILIDAD URBANA Y ESPACIOS PÚBLICOS</t>
  </si>
  <si>
    <t>DESARROLLO MUNICPIAL Y ORDENAMIENTO 
TERRITORIAL</t>
  </si>
  <si>
    <t>23.  DISMINUCIÓN DE LA POBREZA Y POBREZA EXTREMA</t>
  </si>
  <si>
    <t>SECRETARIA DE OBRAS SOCIALES</t>
  </si>
  <si>
    <t>17.  SEGURIDAD INTEGRAL</t>
  </si>
  <si>
    <t>PREVENCIÓN DE HECHOS DELICTIVOS CONTRA EL 
PATRIMONIO</t>
  </si>
  <si>
    <t>31.  FOMENTO AL DEPORTE NO FEDERADO Y A LA RECREACIÓN</t>
  </si>
  <si>
    <t>ACTIVIDADES CULTURALES</t>
  </si>
  <si>
    <t>18.  AMBIENTE Y RECURSOS NATURALES</t>
  </si>
  <si>
    <t>COBERTURA FORESTAL</t>
  </si>
  <si>
    <t xml:space="preserve">1) Población Total del municipio  </t>
  </si>
  <si>
    <t>DIA</t>
  </si>
  <si>
    <t>METRO</t>
  </si>
  <si>
    <t>Municipal</t>
  </si>
  <si>
    <t>Municipalidad de ________SAN JOSE DEL GOLFO__________________________________________________________________________________________________Departamento________________GUATEMALA_______________________________________________________________</t>
  </si>
  <si>
    <t>SIN RESULTADO</t>
  </si>
  <si>
    <t xml:space="preserve"> APOYO A LA EDUCACION PREPRIMARIA EN EL ÁREA RURAL Y URBANA DEL MUNICIPIO SAN JOSE DEL GOLFO, GUATEMALA</t>
  </si>
  <si>
    <t xml:space="preserve"> APOYO A LA EDUCACION PRIMARIA EN EL ÁREA RURAL Y URBANA DEL MUNICIPIO SAN JOSE DEL GOLFO, GUATEMALA</t>
  </si>
  <si>
    <t xml:space="preserve"> APOYO A LA EDUCACION BÁSICA EN EL ÁREA RURAL Y URBANA DEL MUNICIPIO SAN JOSE DEL GOLFO, GUATEMALA</t>
  </si>
  <si>
    <t xml:space="preserve"> APOYO A LA EDUCACION DIVERSIFICA EN EL ÁREA RURAL Y URBANA DEL MUNICIPIO SAN JOSE DEL GOLFO, GUATEMALA</t>
  </si>
  <si>
    <t xml:space="preserve"> APOYO A LA EDUCACION UNIVERSITARIA EN EL ÁREA RURAL Y URBANA DEL MUNICIPIO SAN JOSE DEL GOLFO, GUATEMALA</t>
  </si>
  <si>
    <t xml:space="preserve"> CAPACITACION ASISTENCIA TECNICA , OBRAS SOCIALES DEL MUNICIPIO SAN JOSE DEL GOLFO, GUATEMALA</t>
  </si>
  <si>
    <t>CONSERVACION SERVICIOS DE ENERGÍA ELÉCTRICA EN EDIFICIOS MUNICIPALES , POZOS MECÁNICOS Y ALUMBRADO PÚBLICO DEL MUNICIPIO SAN JOSE DEL GOLFO, GUATEMALA</t>
  </si>
  <si>
    <t>DIFUSION A LA CULTURA DEPORTE Y RECREACIÓN PARA EL MUNICIPIO SAN JOSE DEL GOLFO, GUATEMALA</t>
  </si>
  <si>
    <t>FORESTACION CONSERVACION DE CUENCA VIVERO MUNICIPAL Y AREAS VERDES DEL MUNICIPIO SAN JOSE DEL GOLFO, GUATEMALA</t>
  </si>
  <si>
    <t>SANEAMIENTO SISTEMA DE AGUA POTABLE , POZOS MECÁNICOS , ARTESANALES Y NACIMIENTOS DE AGUA EN EL MUNICIPIO SAN JOSE DEL GOLFO, GUATEMALA</t>
  </si>
  <si>
    <t xml:space="preserve"> SANEAMIENTO SERVICIOS PREVENTIVOS Y CORRECTIVOS PARA LAS PLANTAS DE TRATAMIENTO DE AGUAS RESIDUALES SAN JOSE DEL GOLFO, GUATEMALA</t>
  </si>
  <si>
    <t>SANEAMIENTO SERVICIOS DEL VERTEDERO SANITARIO MUNICIPAL SAN JOSE DEL GOLFO, GUATEMALA</t>
  </si>
  <si>
    <t>SANEAMIENTO SERVICIOS PUBLICOS, ORNATO Y LIMPIEZA DEL MUNICIPIO DE SAN JOSE DEL GOLFO, GUATEMALA</t>
  </si>
  <si>
    <t>CONSTRUCCION MURO DE CONTENCION GAVIONES, ALDEA PONTEZUELAS, SAN JOSE DEL GOLFO, GUATEMALA</t>
  </si>
  <si>
    <t>00</t>
  </si>
  <si>
    <t>01</t>
  </si>
  <si>
    <t>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</si>
</sst>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quot;#,##0;\-&quot;Q&quot;#,##0"/>
    <numFmt numFmtId="44" formatCode="_-&quot;Q&quot;* #,##0.00_-;\-&quot;Q&quot;* #,##0.00_-;_-&quot;Q&quot;* &quot;-&quot;??_-;_-@_-"/>
    <numFmt numFmtId="43" formatCode="_-* #,##0.00_-;\-* #,##0.00_-;_-* &quot;-&quot;??_-;_-@_-"/>
    <numFmt numFmtId="164" formatCode="&quot;Q&quot;#,##0_);\(&quot;Q&quot;#,##0\)"/>
    <numFmt numFmtId="165" formatCode="_(&quot;Q&quot;* #,##0.00_);_(&quot;Q&quot;* \(#,##0.00\);_(&quot;Q&quot;* &quot;-&quot;??_);_(@_)"/>
    <numFmt numFmtId="166" formatCode="_(* #,##0.00_);_(* \(#,##0.00\);_(* &quot;-&quot;??_);_(@_)"/>
    <numFmt numFmtId="167" formatCode="_([$Q-100A]* #,##0.00_);_([$Q-100A]* \(#,##0.00\);_([$Q-100A]* &quot;-&quot;??_);_(@_)"/>
    <numFmt numFmtId="168" formatCode="&quot;Q&quot;#,##0.00"/>
    <numFmt numFmtId="169" formatCode="&quot;Q&quot;#,##0"/>
  </numFmts>
  <fonts count="88"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name val="Calibri"/>
      <family val="2"/>
      <scheme val="minor"/>
    </font>
    <font>
      <sz val="10"/>
      <color rgb="FF0000FF"/>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b/>
      <sz val="12"/>
      <name val="Calibri"/>
      <family val="2"/>
      <scheme val="minor"/>
    </font>
    <font>
      <b/>
      <sz val="16"/>
      <name val="Calibri"/>
      <family val="2"/>
      <scheme val="minor"/>
    </font>
    <font>
      <sz val="9"/>
      <name val="Calibri"/>
      <family val="2"/>
      <scheme val="minor"/>
    </font>
    <font>
      <b/>
      <sz val="14"/>
      <name val="Calibri"/>
      <family val="2"/>
      <scheme val="minor"/>
    </font>
    <font>
      <b/>
      <sz val="16"/>
      <color rgb="FFFF0000"/>
      <name val="Calibri"/>
      <family val="2"/>
      <scheme val="minor"/>
    </font>
    <font>
      <b/>
      <sz val="10"/>
      <color rgb="FF000000"/>
      <name val="Calibri"/>
      <family val="2"/>
      <scheme val="minor"/>
    </font>
    <font>
      <sz val="10"/>
      <color theme="1"/>
      <name val="Calibri"/>
      <family val="2"/>
    </font>
    <font>
      <b/>
      <sz val="12"/>
      <color rgb="FF0000FF"/>
      <name val="Calibri"/>
      <family val="2"/>
      <scheme val="minor"/>
    </font>
    <font>
      <b/>
      <sz val="11"/>
      <color rgb="FF0000FF"/>
      <name val="Calibri"/>
      <family val="2"/>
      <scheme val="minor"/>
    </font>
    <font>
      <sz val="11"/>
      <color rgb="FF0000FF"/>
      <name val="Calibri"/>
      <family val="2"/>
      <scheme val="minor"/>
    </font>
    <font>
      <sz val="10"/>
      <color rgb="FF0000FF"/>
      <name val="Calibri"/>
      <family val="2"/>
    </font>
    <font>
      <sz val="12"/>
      <color rgb="FF0000FF"/>
      <name val="Calibri"/>
      <family val="2"/>
    </font>
    <font>
      <b/>
      <sz val="12"/>
      <color rgb="FF0000FF"/>
      <name val="Calibri"/>
      <family val="2"/>
    </font>
    <font>
      <sz val="12"/>
      <color rgb="FF0000FF"/>
      <name val="Calibri"/>
      <family val="2"/>
      <scheme val="minor"/>
    </font>
    <font>
      <b/>
      <sz val="18"/>
      <color theme="1"/>
      <name val="Calibri"/>
      <family val="2"/>
      <scheme val="minor"/>
    </font>
    <font>
      <b/>
      <sz val="18"/>
      <color rgb="FF0000FF"/>
      <name val="Calibri"/>
      <family val="2"/>
      <scheme val="minor"/>
    </font>
    <font>
      <sz val="14"/>
      <color theme="1"/>
      <name val="Calibri"/>
      <family val="2"/>
      <scheme val="minor"/>
    </font>
    <font>
      <b/>
      <sz val="14"/>
      <color rgb="FF0000FF"/>
      <name val="Calibri"/>
      <family val="2"/>
      <scheme val="minor"/>
    </font>
    <font>
      <sz val="12"/>
      <name val="Calibri"/>
      <family val="2"/>
      <scheme val="minor"/>
    </font>
    <font>
      <sz val="10"/>
      <name val="Arial"/>
      <family val="2"/>
    </font>
    <font>
      <b/>
      <sz val="12"/>
      <color theme="4" tint="-0.249977111117893"/>
      <name val="Calibri"/>
      <family val="2"/>
      <scheme val="minor"/>
    </font>
    <font>
      <b/>
      <sz val="12"/>
      <name val="Arial"/>
      <family val="2"/>
    </font>
    <font>
      <sz val="12"/>
      <color theme="1"/>
      <name val="Arial"/>
      <family val="2"/>
    </font>
    <font>
      <sz val="12"/>
      <name val="Arial"/>
      <family val="2"/>
    </font>
    <font>
      <sz val="12"/>
      <color rgb="FF000000"/>
      <name val="Arial"/>
      <family val="2"/>
    </font>
    <font>
      <b/>
      <sz val="12"/>
      <color theme="1"/>
      <name val="Arial"/>
      <family val="2"/>
    </font>
    <font>
      <b/>
      <sz val="14"/>
      <name val="Arial"/>
      <family val="2"/>
    </font>
    <font>
      <b/>
      <sz val="14"/>
      <color theme="0"/>
      <name val="Calibri"/>
      <family val="2"/>
      <scheme val="minor"/>
    </font>
    <font>
      <b/>
      <sz val="12"/>
      <color rgb="FF000000"/>
      <name val="Arial"/>
      <family val="2"/>
    </font>
    <font>
      <b/>
      <sz val="14"/>
      <color theme="0"/>
      <name val="Arial"/>
      <family val="2"/>
    </font>
    <font>
      <b/>
      <sz val="11"/>
      <color theme="0"/>
      <name val="Calibri"/>
      <family val="2"/>
      <scheme val="minor"/>
    </font>
    <font>
      <sz val="11"/>
      <color theme="0"/>
      <name val="Calibri"/>
      <family val="2"/>
      <scheme val="minor"/>
    </font>
    <font>
      <b/>
      <sz val="18"/>
      <name val="Calibri"/>
      <family val="2"/>
      <scheme val="minor"/>
    </font>
    <font>
      <sz val="10"/>
      <color theme="1"/>
      <name val="Times New Roman"/>
      <family val="1"/>
    </font>
    <font>
      <sz val="18"/>
      <color theme="1"/>
      <name val="Calibri"/>
      <family val="2"/>
      <scheme val="minor"/>
    </font>
    <font>
      <sz val="20"/>
      <color theme="1"/>
      <name val="Calibri"/>
      <family val="2"/>
      <scheme val="minor"/>
    </font>
    <font>
      <sz val="11"/>
      <color theme="1"/>
      <name val="Times New Roman"/>
      <family val="1"/>
    </font>
    <font>
      <sz val="14"/>
      <color theme="0"/>
      <name val="Calibri"/>
      <family val="2"/>
      <scheme val="minor"/>
    </font>
    <font>
      <sz val="12"/>
      <color theme="1"/>
      <name val="Times New Roman"/>
      <family val="1"/>
    </font>
    <font>
      <sz val="10"/>
      <name val="Times New Roman"/>
      <family val="1"/>
    </font>
    <font>
      <sz val="8"/>
      <name val="Times New Roman"/>
      <family val="1"/>
    </font>
    <font>
      <sz val="8"/>
      <color theme="1"/>
      <name val="Times New Roman"/>
      <family val="1"/>
    </font>
    <font>
      <sz val="5"/>
      <color theme="1"/>
      <name val="Calibri"/>
      <family val="2"/>
      <scheme val="minor"/>
    </font>
    <font>
      <sz val="10"/>
      <color theme="0"/>
      <name val="Times New Roman"/>
      <family val="1"/>
    </font>
    <font>
      <sz val="14"/>
      <name val="Calibri"/>
      <family val="2"/>
      <scheme val="minor"/>
    </font>
    <font>
      <sz val="14"/>
      <color rgb="FF0000FF"/>
      <name val="Calibri"/>
      <family val="2"/>
      <scheme val="minor"/>
    </font>
    <font>
      <b/>
      <sz val="16"/>
      <color theme="1"/>
      <name val="Calibri"/>
      <family val="2"/>
      <scheme val="minor"/>
    </font>
    <font>
      <b/>
      <sz val="9"/>
      <color indexed="81"/>
      <name val="Tahoma"/>
      <family val="2"/>
    </font>
    <font>
      <sz val="9"/>
      <color indexed="81"/>
      <name val="Tahoma"/>
      <family val="2"/>
    </font>
    <font>
      <b/>
      <sz val="18"/>
      <color theme="0"/>
      <name val="Calibri"/>
      <family val="2"/>
      <scheme val="minor"/>
    </font>
    <font>
      <u/>
      <sz val="12"/>
      <color theme="10"/>
      <name val="Calibri"/>
      <family val="2"/>
      <scheme val="minor"/>
    </font>
    <font>
      <sz val="14"/>
      <color rgb="FFFF0000"/>
      <name val="Calibri"/>
      <family val="2"/>
      <scheme val="minor"/>
    </font>
    <font>
      <sz val="11"/>
      <name val="Arial"/>
      <family val="2"/>
    </font>
    <font>
      <b/>
      <sz val="11"/>
      <color theme="1"/>
      <name val="Arial"/>
      <family val="2"/>
    </font>
    <font>
      <sz val="12"/>
      <color rgb="FF000000"/>
      <name val="Calibri"/>
      <family val="2"/>
      <scheme val="minor"/>
    </font>
    <font>
      <sz val="12"/>
      <color theme="0"/>
      <name val="Times New Roman"/>
      <family val="1"/>
    </font>
    <font>
      <sz val="14"/>
      <color rgb="FF000000"/>
      <name val="Calibri"/>
      <family val="2"/>
      <scheme val="minor"/>
    </font>
    <font>
      <sz val="12"/>
      <color theme="0"/>
      <name val="Calibri"/>
      <family val="2"/>
      <scheme val="minor"/>
    </font>
    <font>
      <sz val="12"/>
      <name val="Times New Roman"/>
      <family val="1"/>
    </font>
    <font>
      <sz val="14"/>
      <color rgb="FF000000"/>
      <name val="Calibri"/>
      <family val="2"/>
    </font>
    <font>
      <sz val="14"/>
      <color rgb="FFFFFFFF"/>
      <name val="Calibri"/>
      <family val="2"/>
      <scheme val="minor"/>
    </font>
    <font>
      <b/>
      <sz val="14"/>
      <color rgb="FFFFFFFF"/>
      <name val="Calibri"/>
      <family val="2"/>
      <scheme val="minor"/>
    </font>
    <font>
      <b/>
      <u/>
      <sz val="14"/>
      <color rgb="FFFF0000"/>
      <name val="Calibri"/>
      <family val="2"/>
      <scheme val="minor"/>
    </font>
    <font>
      <sz val="12"/>
      <color rgb="FFFF0000"/>
      <name val="Calibri"/>
      <family val="2"/>
      <scheme val="minor"/>
    </font>
    <font>
      <b/>
      <u/>
      <sz val="14"/>
      <name val="Calibri"/>
      <family val="2"/>
      <scheme val="minor"/>
    </font>
    <font>
      <sz val="14"/>
      <color theme="1"/>
      <name val="Arial"/>
      <family val="2"/>
    </font>
    <font>
      <sz val="14"/>
      <name val="Arial"/>
      <family val="2"/>
    </font>
    <font>
      <sz val="8"/>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ECF68E"/>
        <bgColor indexed="64"/>
      </patternFill>
    </fill>
    <fill>
      <patternFill patternType="solid">
        <fgColor rgb="FF0070C0"/>
        <bgColor indexed="64"/>
      </patternFill>
    </fill>
    <fill>
      <patternFill patternType="solid">
        <fgColor rgb="FF0000FF"/>
        <bgColor indexed="64"/>
      </patternFill>
    </fill>
    <fill>
      <patternFill patternType="solid">
        <fgColor rgb="FFFF0000"/>
        <bgColor indexed="64"/>
      </patternFill>
    </fill>
    <fill>
      <patternFill patternType="solid">
        <fgColor rgb="FF0000FF"/>
        <bgColor rgb="FF000000"/>
      </patternFill>
    </fill>
    <fill>
      <patternFill patternType="solid">
        <fgColor rgb="FF215967"/>
        <bgColor rgb="FF000000"/>
      </patternFill>
    </fill>
    <fill>
      <patternFill patternType="solid">
        <fgColor theme="0"/>
        <bgColor rgb="FF000000"/>
      </patternFill>
    </fill>
    <fill>
      <patternFill patternType="solid">
        <fgColor theme="4" tint="0.79998168889431442"/>
        <bgColor rgb="FF000000"/>
      </patternFill>
    </fill>
    <fill>
      <patternFill patternType="solid">
        <fgColor theme="8" tint="-0.499984740745262"/>
        <bgColor rgb="FF000000"/>
      </patternFill>
    </fill>
    <fill>
      <patternFill patternType="solid">
        <fgColor rgb="FF00B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theme="0" tint="-0.14993743705557422"/>
      </top>
      <bottom/>
      <diagonal/>
    </border>
    <border>
      <left style="medium">
        <color indexed="64"/>
      </left>
      <right style="thin">
        <color indexed="64"/>
      </right>
      <top/>
      <bottom style="thin">
        <color indexed="64"/>
      </bottom>
      <diagonal/>
    </border>
    <border>
      <left style="thick">
        <color theme="0" tint="-0.14993743705557422"/>
      </left>
      <right style="thick">
        <color theme="0" tint="-0.14993743705557422"/>
      </right>
      <top style="thick">
        <color theme="0" tint="-0.14993743705557422"/>
      </top>
      <bottom/>
      <diagonal/>
    </border>
    <border>
      <left style="thin">
        <color theme="0"/>
      </left>
      <right style="thin">
        <color theme="0"/>
      </right>
      <top style="medium">
        <color theme="0"/>
      </top>
      <bottom/>
      <diagonal/>
    </border>
    <border>
      <left style="thick">
        <color theme="0" tint="-0.14993743705557422"/>
      </left>
      <right/>
      <top style="thick">
        <color theme="0" tint="-0.14993743705557422"/>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bottom/>
      <diagonal/>
    </border>
    <border>
      <left style="thin">
        <color rgb="FF000000"/>
      </left>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9" fontId="3" fillId="0" borderId="0" applyFont="0" applyFill="0" applyBorder="0" applyAlignment="0" applyProtection="0"/>
    <xf numFmtId="0" fontId="7" fillId="0" borderId="13"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39" fillId="0" borderId="0"/>
    <xf numFmtId="0" fontId="1" fillId="0" borderId="0"/>
    <xf numFmtId="0" fontId="3" fillId="0" borderId="0"/>
    <xf numFmtId="0" fontId="3" fillId="0" borderId="0"/>
    <xf numFmtId="0" fontId="3" fillId="0" borderId="0"/>
    <xf numFmtId="44" fontId="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4" fontId="3"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658">
    <xf numFmtId="0" fontId="0" fillId="0" borderId="0" xfId="0"/>
    <xf numFmtId="0" fontId="0" fillId="2" borderId="0" xfId="0" applyFill="1"/>
    <xf numFmtId="0" fontId="12" fillId="2" borderId="0" xfId="0" applyFont="1" applyFill="1"/>
    <xf numFmtId="0" fontId="12" fillId="2" borderId="1" xfId="0" applyFont="1" applyFill="1" applyBorder="1"/>
    <xf numFmtId="0" fontId="0" fillId="2" borderId="0" xfId="0" applyFill="1" applyAlignment="1">
      <alignment horizontal="center" vertical="center"/>
    </xf>
    <xf numFmtId="0" fontId="14" fillId="4" borderId="1" xfId="0" applyFont="1" applyFill="1" applyBorder="1" applyAlignment="1">
      <alignment horizontal="center" vertical="center" wrapText="1"/>
    </xf>
    <xf numFmtId="0" fontId="16" fillId="2" borderId="0" xfId="0" applyFont="1" applyFill="1"/>
    <xf numFmtId="0" fontId="18" fillId="0" borderId="0" xfId="2" applyFont="1" applyBorder="1" applyAlignment="1" applyProtection="1">
      <alignment vertical="center" wrapText="1"/>
    </xf>
    <xf numFmtId="0" fontId="9" fillId="0" borderId="0" xfId="0" applyFont="1"/>
    <xf numFmtId="0" fontId="19" fillId="0" borderId="0" xfId="2"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0" fillId="2" borderId="0" xfId="4" applyFont="1" applyFill="1"/>
    <xf numFmtId="0" fontId="0" fillId="0" borderId="0" xfId="0" applyAlignment="1">
      <alignment horizontal="center" vertical="center"/>
    </xf>
    <xf numFmtId="0" fontId="0" fillId="0" borderId="0" xfId="0" applyAlignment="1">
      <alignment horizontal="left"/>
    </xf>
    <xf numFmtId="0" fontId="18" fillId="2" borderId="0" xfId="2" applyFont="1" applyFill="1" applyBorder="1" applyAlignment="1" applyProtection="1">
      <alignment vertical="center" wrapText="1"/>
    </xf>
    <xf numFmtId="0" fontId="0" fillId="2" borderId="0" xfId="0" applyFill="1" applyAlignment="1">
      <alignment horizontal="left" vertical="center" wrapText="1"/>
    </xf>
    <xf numFmtId="0" fontId="15" fillId="2" borderId="0" xfId="1" applyFont="1" applyFill="1" applyBorder="1" applyAlignment="1">
      <alignment vertical="center"/>
    </xf>
    <xf numFmtId="9" fontId="12" fillId="2" borderId="0" xfId="5" applyFont="1" applyFill="1"/>
    <xf numFmtId="0" fontId="12" fillId="0" borderId="0" xfId="0" applyFont="1"/>
    <xf numFmtId="9" fontId="14" fillId="4" borderId="1" xfId="5" applyFont="1" applyFill="1" applyBorder="1" applyAlignment="1">
      <alignment horizontal="center" vertical="center" wrapText="1"/>
    </xf>
    <xf numFmtId="167" fontId="12" fillId="2" borderId="1" xfId="0" applyNumberFormat="1" applyFont="1" applyFill="1" applyBorder="1"/>
    <xf numFmtId="9" fontId="12" fillId="0" borderId="1" xfId="5" applyFont="1" applyBorder="1" applyAlignment="1">
      <alignment horizontal="center"/>
    </xf>
    <xf numFmtId="167" fontId="12" fillId="0" borderId="1" xfId="0" applyNumberFormat="1" applyFont="1" applyBorder="1"/>
    <xf numFmtId="9" fontId="12" fillId="2" borderId="1" xfId="5" applyFont="1" applyFill="1" applyBorder="1" applyAlignment="1">
      <alignment horizontal="center"/>
    </xf>
    <xf numFmtId="9" fontId="12" fillId="2" borderId="1" xfId="5" applyFont="1" applyFill="1" applyBorder="1"/>
    <xf numFmtId="0" fontId="14" fillId="6" borderId="1" xfId="0" applyFont="1" applyFill="1" applyBorder="1"/>
    <xf numFmtId="167" fontId="14" fillId="6" borderId="1" xfId="0" applyNumberFormat="1" applyFont="1" applyFill="1" applyBorder="1"/>
    <xf numFmtId="9" fontId="14" fillId="6" borderId="1" xfId="5"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xf numFmtId="9" fontId="14" fillId="2" borderId="1" xfId="5" applyFont="1" applyFill="1" applyBorder="1" applyAlignment="1">
      <alignment horizontal="center"/>
    </xf>
    <xf numFmtId="0" fontId="12" fillId="0" borderId="1" xfId="0" applyFont="1" applyBorder="1"/>
    <xf numFmtId="9" fontId="12" fillId="0" borderId="1" xfId="5" applyFont="1" applyBorder="1"/>
    <xf numFmtId="0" fontId="23" fillId="7" borderId="1" xfId="0" applyFont="1" applyFill="1" applyBorder="1"/>
    <xf numFmtId="167" fontId="23" fillId="7" borderId="1" xfId="0" applyNumberFormat="1" applyFont="1" applyFill="1" applyBorder="1"/>
    <xf numFmtId="0" fontId="12" fillId="7" borderId="1" xfId="0" applyFont="1" applyFill="1" applyBorder="1"/>
    <xf numFmtId="9" fontId="12" fillId="7" borderId="1" xfId="5" applyFont="1" applyFill="1" applyBorder="1"/>
    <xf numFmtId="0" fontId="14" fillId="7" borderId="1" xfId="0" applyFont="1" applyFill="1" applyBorder="1"/>
    <xf numFmtId="9" fontId="14" fillId="7" borderId="1" xfId="5" applyFont="1" applyFill="1" applyBorder="1" applyAlignment="1">
      <alignment horizontal="center"/>
    </xf>
    <xf numFmtId="9" fontId="12" fillId="0" borderId="0" xfId="5" applyFont="1"/>
    <xf numFmtId="0" fontId="17"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left"/>
    </xf>
    <xf numFmtId="0" fontId="10" fillId="0" borderId="1" xfId="0" applyFont="1" applyBorder="1" applyAlignment="1">
      <alignment vertical="center" wrapText="1"/>
    </xf>
    <xf numFmtId="0" fontId="0" fillId="0" borderId="0" xfId="0" applyAlignment="1">
      <alignment vertical="center" wrapText="1"/>
    </xf>
    <xf numFmtId="0" fontId="15" fillId="2" borderId="0" xfId="4" applyFont="1" applyFill="1" applyAlignment="1">
      <alignment horizontal="left" vertical="center" readingOrder="1"/>
    </xf>
    <xf numFmtId="0" fontId="15" fillId="2" borderId="0" xfId="4" applyFont="1" applyFill="1" applyAlignment="1">
      <alignment horizontal="center" vertical="center" readingOrder="1"/>
    </xf>
    <xf numFmtId="0" fontId="15" fillId="2" borderId="0" xfId="4" applyFont="1" applyFill="1" applyAlignment="1">
      <alignment horizontal="center" vertical="center" wrapText="1" readingOrder="1"/>
    </xf>
    <xf numFmtId="0" fontId="10" fillId="0" borderId="0" xfId="4" applyFont="1"/>
    <xf numFmtId="0" fontId="8" fillId="2" borderId="0" xfId="4" applyFont="1" applyFill="1" applyAlignment="1">
      <alignment horizontal="center" vertical="top" readingOrder="1"/>
    </xf>
    <xf numFmtId="0" fontId="3" fillId="2" borderId="0" xfId="4" applyFont="1" applyFill="1" applyAlignment="1">
      <alignment horizontal="left" vertical="top" readingOrder="1"/>
    </xf>
    <xf numFmtId="0" fontId="10" fillId="2" borderId="0" xfId="4" applyFont="1" applyFill="1" applyAlignment="1">
      <alignment vertical="center"/>
    </xf>
    <xf numFmtId="0" fontId="10" fillId="0" borderId="0" xfId="4" applyFont="1" applyAlignment="1">
      <alignment vertical="center"/>
    </xf>
    <xf numFmtId="0" fontId="16" fillId="4" borderId="1" xfId="0" applyFont="1" applyFill="1" applyBorder="1" applyAlignment="1">
      <alignment horizontal="center" vertical="center" wrapText="1"/>
    </xf>
    <xf numFmtId="0" fontId="10" fillId="0" borderId="1" xfId="4" applyFont="1" applyBorder="1"/>
    <xf numFmtId="0" fontId="14" fillId="2" borderId="0" xfId="4" applyFont="1" applyFill="1" applyAlignment="1">
      <alignment horizontal="center" vertical="top" readingOrder="1"/>
    </xf>
    <xf numFmtId="0" fontId="0" fillId="2" borderId="0" xfId="4" applyFont="1" applyFill="1" applyAlignment="1">
      <alignment horizontal="left" vertical="top" wrapText="1" readingOrder="1"/>
    </xf>
    <xf numFmtId="0" fontId="20" fillId="4" borderId="1" xfId="0" applyFont="1" applyFill="1" applyBorder="1" applyAlignment="1">
      <alignment horizontal="center" vertical="center" wrapText="1"/>
    </xf>
    <xf numFmtId="0" fontId="15" fillId="2" borderId="14" xfId="1" applyFont="1" applyFill="1" applyBorder="1" applyAlignment="1">
      <alignment vertical="center"/>
    </xf>
    <xf numFmtId="0" fontId="21" fillId="2" borderId="0" xfId="0" applyFont="1" applyFill="1" applyAlignment="1">
      <alignment vertical="center"/>
    </xf>
    <xf numFmtId="0" fontId="24" fillId="2" borderId="0" xfId="0" applyFont="1" applyFill="1" applyAlignment="1">
      <alignment vertical="center" wrapText="1"/>
    </xf>
    <xf numFmtId="0" fontId="8" fillId="5" borderId="1" xfId="0" applyFont="1" applyFill="1" applyBorder="1" applyAlignment="1">
      <alignment vertical="center"/>
    </xf>
    <xf numFmtId="0" fontId="8" fillId="3" borderId="1" xfId="0" applyFont="1" applyFill="1" applyBorder="1" applyAlignment="1">
      <alignment vertical="center"/>
    </xf>
    <xf numFmtId="0" fontId="9" fillId="0" borderId="1" xfId="0" applyFont="1" applyBorder="1" applyAlignment="1">
      <alignment horizontal="center" vertical="center" wrapText="1"/>
    </xf>
    <xf numFmtId="0" fontId="12" fillId="2" borderId="0" xfId="0" applyFont="1" applyFill="1" applyAlignment="1">
      <alignment horizontal="left" vertical="top" wrapText="1"/>
    </xf>
    <xf numFmtId="0" fontId="28" fillId="2" borderId="0" xfId="0" applyFont="1" applyFill="1" applyAlignment="1">
      <alignment horizontal="left" vertical="top" wrapText="1"/>
    </xf>
    <xf numFmtId="0" fontId="20"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justify" vertical="center" wrapText="1"/>
    </xf>
    <xf numFmtId="0" fontId="23" fillId="2" borderId="0" xfId="1" applyFont="1" applyFill="1" applyAlignment="1">
      <alignment vertical="center"/>
    </xf>
    <xf numFmtId="0" fontId="14" fillId="0" borderId="1" xfId="0" applyFont="1" applyBorder="1"/>
    <xf numFmtId="0" fontId="14" fillId="0" borderId="1" xfId="0" applyFont="1" applyBorder="1" applyAlignment="1">
      <alignment wrapText="1"/>
    </xf>
    <xf numFmtId="0" fontId="14" fillId="0" borderId="0" xfId="0" applyFont="1"/>
    <xf numFmtId="9" fontId="14" fillId="0" borderId="0" xfId="5" applyFont="1" applyAlignment="1">
      <alignment horizontal="center"/>
    </xf>
    <xf numFmtId="0" fontId="14" fillId="2" borderId="0" xfId="0" applyFont="1" applyFill="1"/>
    <xf numFmtId="9" fontId="14" fillId="2" borderId="0" xfId="5" applyFont="1" applyFill="1" applyAlignment="1">
      <alignment horizontal="center"/>
    </xf>
    <xf numFmtId="0" fontId="15" fillId="2" borderId="0" xfId="1" applyFont="1" applyFill="1" applyAlignment="1">
      <alignment vertical="center"/>
    </xf>
    <xf numFmtId="0" fontId="17" fillId="5"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20" fillId="5" borderId="1" xfId="0" applyFont="1" applyFill="1" applyBorder="1" applyAlignment="1">
      <alignment horizontal="center" vertical="center" wrapText="1"/>
    </xf>
    <xf numFmtId="0" fontId="11" fillId="0" borderId="1" xfId="4" applyFont="1" applyBorder="1" applyAlignment="1">
      <alignment horizontal="center" vertical="center"/>
    </xf>
    <xf numFmtId="0" fontId="0" fillId="0" borderId="1" xfId="0" applyBorder="1" applyAlignment="1">
      <alignment vertical="center"/>
    </xf>
    <xf numFmtId="0" fontId="0" fillId="2" borderId="0" xfId="0" applyFill="1" applyAlignment="1">
      <alignment horizontal="center"/>
    </xf>
    <xf numFmtId="0" fontId="0" fillId="0" borderId="0" xfId="0" applyAlignment="1">
      <alignment horizontal="center"/>
    </xf>
    <xf numFmtId="0" fontId="37" fillId="0" borderId="0" xfId="0" applyFont="1" applyAlignment="1">
      <alignment vertical="center"/>
    </xf>
    <xf numFmtId="0" fontId="8" fillId="0" borderId="1" xfId="0" applyFont="1" applyBorder="1" applyAlignment="1">
      <alignment horizontal="center" vertical="center" wrapText="1"/>
    </xf>
    <xf numFmtId="165" fontId="0" fillId="0" borderId="16" xfId="0" applyNumberFormat="1" applyBorder="1" applyAlignment="1">
      <alignment vertical="center"/>
    </xf>
    <xf numFmtId="0" fontId="12" fillId="2" borderId="0" xfId="0" applyFont="1" applyFill="1" applyAlignment="1">
      <alignment horizontal="center" vertical="top" wrapText="1"/>
    </xf>
    <xf numFmtId="0" fontId="19" fillId="0" borderId="5" xfId="0" applyFont="1" applyBorder="1" applyAlignment="1">
      <alignment horizontal="center" vertical="center" wrapText="1"/>
    </xf>
    <xf numFmtId="0" fontId="41" fillId="0" borderId="0" xfId="0" applyFont="1" applyAlignment="1">
      <alignment horizontal="center" vertical="center" wrapText="1" readingOrder="1"/>
    </xf>
    <xf numFmtId="0" fontId="46" fillId="4" borderId="19" xfId="0" applyFont="1" applyFill="1" applyBorder="1" applyAlignment="1">
      <alignment horizontal="center" vertical="center" wrapText="1"/>
    </xf>
    <xf numFmtId="168" fontId="46" fillId="4" borderId="19" xfId="6" applyNumberFormat="1" applyFont="1" applyFill="1" applyBorder="1" applyAlignment="1">
      <alignment horizontal="center" vertical="center" wrapText="1"/>
    </xf>
    <xf numFmtId="0" fontId="46" fillId="4" borderId="19" xfId="6" applyFont="1" applyFill="1" applyBorder="1" applyAlignment="1">
      <alignment horizontal="center" vertical="center" wrapText="1"/>
    </xf>
    <xf numFmtId="0" fontId="46" fillId="4" borderId="19" xfId="0" applyFont="1" applyFill="1" applyBorder="1" applyAlignment="1">
      <alignment horizontal="left" vertical="center" wrapText="1"/>
    </xf>
    <xf numFmtId="0" fontId="46" fillId="4" borderId="19" xfId="0" applyFont="1" applyFill="1" applyBorder="1" applyAlignment="1">
      <alignment horizontal="center" vertical="center" wrapText="1" readingOrder="1"/>
    </xf>
    <xf numFmtId="169" fontId="46" fillId="4" borderId="19" xfId="0" applyNumberFormat="1" applyFont="1" applyFill="1" applyBorder="1" applyAlignment="1">
      <alignment horizontal="center" vertical="center" wrapText="1" readingOrder="1"/>
    </xf>
    <xf numFmtId="1" fontId="46" fillId="4" borderId="19" xfId="0" applyNumberFormat="1" applyFont="1" applyFill="1" applyBorder="1" applyAlignment="1">
      <alignment horizontal="center" vertical="center" wrapText="1" readingOrder="1"/>
    </xf>
    <xf numFmtId="2" fontId="46" fillId="4" borderId="35" xfId="0" applyNumberFormat="1" applyFont="1" applyFill="1" applyBorder="1" applyAlignment="1">
      <alignment horizontal="center" vertical="center" wrapText="1" readingOrder="1"/>
    </xf>
    <xf numFmtId="0" fontId="9" fillId="0" borderId="15"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25"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46" fillId="4" borderId="36" xfId="0" applyFont="1" applyFill="1" applyBorder="1" applyAlignment="1">
      <alignment horizontal="left" vertical="center" wrapText="1"/>
    </xf>
    <xf numFmtId="169" fontId="46" fillId="4" borderId="20" xfId="0" applyNumberFormat="1" applyFont="1" applyFill="1" applyBorder="1" applyAlignment="1">
      <alignment horizontal="center" vertical="center" wrapText="1" readingOrder="1"/>
    </xf>
    <xf numFmtId="165" fontId="0" fillId="2" borderId="0" xfId="0" applyNumberFormat="1" applyFill="1" applyAlignment="1">
      <alignment horizontal="center"/>
    </xf>
    <xf numFmtId="165" fontId="0" fillId="0" borderId="0" xfId="0" applyNumberFormat="1" applyAlignment="1">
      <alignment horizontal="center"/>
    </xf>
    <xf numFmtId="165" fontId="6" fillId="0" borderId="0" xfId="0" applyNumberFormat="1" applyFont="1" applyAlignment="1">
      <alignment horizontal="center"/>
    </xf>
    <xf numFmtId="168" fontId="47" fillId="11" borderId="29" xfId="0" applyNumberFormat="1" applyFont="1" applyFill="1" applyBorder="1" applyAlignment="1">
      <alignment horizontal="center" vertical="center" wrapText="1"/>
    </xf>
    <xf numFmtId="0" fontId="45" fillId="0" borderId="0" xfId="0" applyFont="1"/>
    <xf numFmtId="168" fontId="49" fillId="12" borderId="43" xfId="0" applyNumberFormat="1" applyFont="1" applyFill="1" applyBorder="1" applyAlignment="1">
      <alignment horizontal="center" vertical="center" wrapText="1"/>
    </xf>
    <xf numFmtId="168" fontId="49" fillId="12" borderId="40" xfId="0" applyNumberFormat="1" applyFont="1" applyFill="1" applyBorder="1" applyAlignment="1">
      <alignment horizontal="center" vertical="center" wrapText="1"/>
    </xf>
    <xf numFmtId="0" fontId="12" fillId="2" borderId="0" xfId="0" applyFont="1" applyFill="1" applyAlignment="1">
      <alignment vertical="top" wrapText="1"/>
    </xf>
    <xf numFmtId="0" fontId="28" fillId="2" borderId="0" xfId="0" applyFont="1" applyFill="1" applyAlignment="1">
      <alignment vertical="top" wrapText="1"/>
    </xf>
    <xf numFmtId="0" fontId="9" fillId="0" borderId="3" xfId="0" applyFont="1" applyBorder="1" applyAlignment="1">
      <alignment horizontal="center" vertical="center" wrapText="1"/>
    </xf>
    <xf numFmtId="0" fontId="46" fillId="4" borderId="34" xfId="0" applyFont="1" applyFill="1" applyBorder="1" applyAlignment="1">
      <alignment horizontal="left" vertical="center" wrapText="1"/>
    </xf>
    <xf numFmtId="0" fontId="0" fillId="2" borderId="1" xfId="0" applyFill="1" applyBorder="1" applyAlignment="1">
      <alignment vertical="top"/>
    </xf>
    <xf numFmtId="0" fontId="0" fillId="0" borderId="1" xfId="0" applyBorder="1"/>
    <xf numFmtId="0" fontId="12" fillId="2" borderId="1" xfId="0" applyFont="1" applyFill="1" applyBorder="1" applyAlignment="1">
      <alignment horizontal="left" vertical="top" wrapText="1"/>
    </xf>
    <xf numFmtId="168" fontId="22" fillId="0" borderId="1" xfId="0" applyNumberFormat="1" applyFont="1" applyBorder="1" applyAlignment="1">
      <alignment horizontal="center" vertical="center" wrapText="1" readingOrder="1"/>
    </xf>
    <xf numFmtId="168" fontId="22" fillId="0" borderId="16" xfId="0" applyNumberFormat="1" applyFont="1" applyBorder="1" applyAlignment="1">
      <alignment horizontal="center" vertical="center" wrapText="1" readingOrder="1"/>
    </xf>
    <xf numFmtId="0" fontId="10" fillId="0" borderId="2" xfId="0" applyFont="1" applyBorder="1" applyAlignment="1">
      <alignment horizontal="center" vertical="center" wrapText="1"/>
    </xf>
    <xf numFmtId="0" fontId="0" fillId="0" borderId="0" xfId="0" applyAlignment="1">
      <alignment horizontal="right" vertical="center"/>
    </xf>
    <xf numFmtId="165" fontId="0" fillId="0" borderId="0" xfId="0" applyNumberFormat="1"/>
    <xf numFmtId="2" fontId="0" fillId="0" borderId="0" xfId="0" applyNumberFormat="1"/>
    <xf numFmtId="0" fontId="0" fillId="4" borderId="1" xfId="0" applyFill="1" applyBorder="1" applyAlignment="1">
      <alignment horizontal="left" vertical="center" wrapText="1"/>
    </xf>
    <xf numFmtId="0" fontId="51" fillId="14" borderId="8" xfId="0" applyFont="1" applyFill="1" applyBorder="1" applyAlignment="1">
      <alignment horizontal="left" vertical="center" wrapText="1"/>
    </xf>
    <xf numFmtId="0" fontId="62" fillId="2" borderId="0" xfId="0" applyFont="1" applyFill="1" applyAlignment="1">
      <alignment vertical="center" wrapText="1"/>
    </xf>
    <xf numFmtId="0" fontId="51" fillId="14" borderId="1" xfId="0" applyFont="1" applyFill="1" applyBorder="1" applyAlignment="1">
      <alignment vertical="center" wrapText="1"/>
    </xf>
    <xf numFmtId="0" fontId="12" fillId="2" borderId="7" xfId="0" applyFont="1" applyFill="1" applyBorder="1" applyAlignment="1">
      <alignment horizontal="left" vertical="top" wrapText="1"/>
    </xf>
    <xf numFmtId="0" fontId="12" fillId="2" borderId="11" xfId="0" applyFont="1" applyFill="1" applyBorder="1" applyAlignment="1">
      <alignment horizontal="left" vertical="top" wrapText="1"/>
    </xf>
    <xf numFmtId="0" fontId="0" fillId="16" borderId="1" xfId="0" applyFill="1" applyBorder="1" applyAlignment="1">
      <alignment horizontal="center" vertical="center"/>
    </xf>
    <xf numFmtId="0" fontId="17" fillId="16" borderId="1" xfId="0" applyFont="1" applyFill="1" applyBorder="1" applyAlignment="1">
      <alignment horizontal="left" vertical="center" wrapText="1"/>
    </xf>
    <xf numFmtId="0" fontId="16" fillId="16" borderId="1" xfId="0" applyFont="1" applyFill="1" applyBorder="1" applyAlignment="1">
      <alignment horizontal="left" vertical="center" wrapText="1"/>
    </xf>
    <xf numFmtId="0" fontId="64" fillId="2" borderId="1" xfId="0" applyFont="1" applyFill="1" applyBorder="1" applyAlignment="1">
      <alignment horizontal="left" vertical="top" wrapText="1"/>
    </xf>
    <xf numFmtId="0" fontId="64" fillId="2" borderId="1" xfId="0" applyFont="1" applyFill="1" applyBorder="1" applyAlignment="1">
      <alignment horizontal="center" vertical="top" wrapText="1"/>
    </xf>
    <xf numFmtId="0" fontId="64" fillId="2" borderId="7" xfId="0" applyFont="1" applyFill="1" applyBorder="1" applyAlignment="1">
      <alignment horizontal="center" vertical="top" wrapText="1"/>
    </xf>
    <xf numFmtId="0" fontId="64"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0" fontId="8" fillId="2" borderId="0" xfId="0" applyFont="1" applyFill="1"/>
    <xf numFmtId="0" fontId="12" fillId="2" borderId="0" xfId="0" applyFont="1" applyFill="1" applyAlignment="1">
      <alignment vertical="center"/>
    </xf>
    <xf numFmtId="0" fontId="47" fillId="17" borderId="53"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14" borderId="1" xfId="0" applyFill="1" applyBorder="1" applyAlignment="1">
      <alignment horizontal="left" vertical="top" wrapText="1"/>
    </xf>
    <xf numFmtId="0" fontId="0" fillId="0" borderId="0" xfId="0" applyAlignment="1">
      <alignment horizontal="left" wrapText="1"/>
    </xf>
    <xf numFmtId="0" fontId="0" fillId="0" borderId="0" xfId="2" applyFont="1" applyBorder="1" applyAlignment="1" applyProtection="1">
      <alignment horizontal="left" vertical="center" wrapText="1"/>
    </xf>
    <xf numFmtId="0" fontId="0" fillId="2" borderId="2" xfId="0" applyFill="1" applyBorder="1" applyAlignment="1">
      <alignment horizontal="center" vertical="center"/>
    </xf>
    <xf numFmtId="0" fontId="28" fillId="2" borderId="4" xfId="0" applyFont="1" applyFill="1" applyBorder="1" applyAlignment="1">
      <alignment horizontal="center" vertical="center"/>
    </xf>
    <xf numFmtId="0" fontId="12" fillId="2" borderId="1" xfId="0" applyFont="1" applyFill="1" applyBorder="1" applyAlignment="1">
      <alignment horizontal="center" vertical="center"/>
    </xf>
    <xf numFmtId="168" fontId="47" fillId="11" borderId="43" xfId="0" applyNumberFormat="1" applyFont="1" applyFill="1" applyBorder="1" applyAlignment="1">
      <alignment horizontal="center" vertical="center" wrapText="1"/>
    </xf>
    <xf numFmtId="0" fontId="29" fillId="2" borderId="1" xfId="0" applyFont="1" applyFill="1" applyBorder="1" applyAlignment="1">
      <alignment horizontal="center" vertical="center"/>
    </xf>
    <xf numFmtId="0" fontId="23" fillId="2" borderId="7" xfId="0" applyFont="1" applyFill="1" applyBorder="1" applyAlignment="1">
      <alignment horizontal="left" vertical="top" wrapText="1"/>
    </xf>
    <xf numFmtId="0" fontId="41" fillId="0" borderId="2" xfId="0" applyFont="1" applyBorder="1" applyAlignment="1">
      <alignment horizontal="center" vertical="center" wrapText="1"/>
    </xf>
    <xf numFmtId="2" fontId="0" fillId="0" borderId="0" xfId="0" applyNumberFormat="1" applyAlignment="1">
      <alignment vertical="center"/>
    </xf>
    <xf numFmtId="0" fontId="12" fillId="0" borderId="1" xfId="0" applyFont="1" applyBorder="1" applyAlignment="1">
      <alignment horizontal="center" vertical="center"/>
    </xf>
    <xf numFmtId="0" fontId="13" fillId="0" borderId="0" xfId="0" applyFont="1" applyAlignment="1">
      <alignment horizontal="left" vertical="center" wrapText="1"/>
    </xf>
    <xf numFmtId="0" fontId="9" fillId="0" borderId="0" xfId="0" applyFont="1" applyAlignment="1">
      <alignment horizontal="center"/>
    </xf>
    <xf numFmtId="0" fontId="0" fillId="2" borderId="14" xfId="0" applyFill="1" applyBorder="1" applyAlignment="1">
      <alignment horizontal="center" vertical="center"/>
    </xf>
    <xf numFmtId="0" fontId="0" fillId="2" borderId="0" xfId="0" applyFill="1" applyAlignment="1">
      <alignment horizontal="center" vertical="center" wrapText="1"/>
    </xf>
    <xf numFmtId="0" fontId="27" fillId="2" borderId="0" xfId="0" applyFont="1" applyFill="1" applyAlignment="1">
      <alignment vertical="top"/>
    </xf>
    <xf numFmtId="0" fontId="27" fillId="2" borderId="0" xfId="0" applyFont="1" applyFill="1" applyAlignment="1">
      <alignment vertical="top" wrapText="1"/>
    </xf>
    <xf numFmtId="0" fontId="8" fillId="2" borderId="0" xfId="0" applyFont="1" applyFill="1" applyAlignment="1">
      <alignment vertical="top" wrapText="1"/>
    </xf>
    <xf numFmtId="0" fontId="0" fillId="2" borderId="0" xfId="0" applyFill="1" applyAlignment="1">
      <alignment vertical="top" wrapText="1"/>
    </xf>
    <xf numFmtId="0" fontId="12" fillId="2" borderId="0" xfId="0" applyFont="1" applyFill="1" applyAlignment="1">
      <alignment vertical="center" wrapText="1"/>
    </xf>
    <xf numFmtId="0" fontId="0" fillId="2" borderId="0" xfId="0" applyFill="1" applyAlignment="1">
      <alignment vertical="top"/>
    </xf>
    <xf numFmtId="0" fontId="0" fillId="2" borderId="0" xfId="0" applyFill="1" applyAlignment="1">
      <alignment horizontal="left" vertical="top" wrapText="1"/>
    </xf>
    <xf numFmtId="0" fontId="20" fillId="2" borderId="0" xfId="0" applyFont="1" applyFill="1" applyAlignment="1">
      <alignment vertical="top" wrapText="1"/>
    </xf>
    <xf numFmtId="0" fontId="40" fillId="2" borderId="0" xfId="0" applyFont="1" applyFill="1" applyAlignment="1">
      <alignment vertical="top" wrapText="1"/>
    </xf>
    <xf numFmtId="0" fontId="28" fillId="2" borderId="47" xfId="0" applyFont="1" applyFill="1" applyBorder="1" applyAlignment="1">
      <alignment vertical="top" wrapText="1"/>
    </xf>
    <xf numFmtId="0" fontId="35" fillId="2" borderId="0" xfId="0" applyFont="1" applyFill="1" applyAlignment="1">
      <alignment vertical="center"/>
    </xf>
    <xf numFmtId="0" fontId="34" fillId="2" borderId="0" xfId="0" applyFont="1" applyFill="1" applyAlignment="1">
      <alignment horizontal="center"/>
    </xf>
    <xf numFmtId="0" fontId="16" fillId="0" borderId="0" xfId="0" applyFont="1"/>
    <xf numFmtId="0" fontId="43" fillId="0" borderId="2" xfId="0" applyFont="1" applyBorder="1" applyAlignment="1">
      <alignment horizontal="center" vertical="center" wrapText="1"/>
    </xf>
    <xf numFmtId="0" fontId="11" fillId="8" borderId="17" xfId="0" applyFont="1" applyFill="1" applyBorder="1" applyAlignment="1">
      <alignment horizontal="center" vertical="center" wrapText="1"/>
    </xf>
    <xf numFmtId="0" fontId="17" fillId="0" borderId="1" xfId="0" applyFont="1" applyBorder="1" applyAlignment="1">
      <alignment horizontal="center" vertical="center" wrapText="1"/>
    </xf>
    <xf numFmtId="0" fontId="11" fillId="8" borderId="17" xfId="0" applyFont="1" applyFill="1" applyBorder="1" applyAlignment="1">
      <alignment horizontal="center" vertical="center" wrapText="1" readingOrder="1"/>
    </xf>
    <xf numFmtId="0" fontId="11" fillId="8" borderId="58" xfId="0" applyFont="1" applyFill="1" applyBorder="1" applyAlignment="1">
      <alignment horizontal="center" vertical="center" wrapText="1"/>
    </xf>
    <xf numFmtId="3" fontId="11" fillId="8" borderId="17" xfId="0" applyNumberFormat="1" applyFont="1" applyFill="1" applyBorder="1" applyAlignment="1">
      <alignment horizontal="center" vertical="center" wrapText="1"/>
    </xf>
    <xf numFmtId="44" fontId="11" fillId="8" borderId="17" xfId="0" applyNumberFormat="1"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43" fillId="0" borderId="1" xfId="0" applyFont="1" applyBorder="1" applyAlignment="1">
      <alignment vertical="center" wrapText="1"/>
    </xf>
    <xf numFmtId="0" fontId="20" fillId="10" borderId="41"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43" fillId="0" borderId="2" xfId="0" applyFont="1" applyBorder="1" applyAlignment="1">
      <alignment horizontal="center" vertical="center" wrapText="1" readingOrder="1"/>
    </xf>
    <xf numFmtId="44" fontId="43" fillId="0" borderId="2" xfId="40" applyFont="1" applyFill="1" applyBorder="1" applyAlignment="1">
      <alignment horizontal="center" vertical="center" wrapText="1" readingOrder="1"/>
    </xf>
    <xf numFmtId="0" fontId="42" fillId="0" borderId="2" xfId="0" applyFont="1" applyBorder="1" applyAlignment="1">
      <alignment horizontal="center" vertical="center"/>
    </xf>
    <xf numFmtId="165" fontId="42" fillId="0" borderId="44" xfId="0" applyNumberFormat="1" applyFont="1" applyBorder="1" applyAlignment="1">
      <alignment horizontal="right" vertical="center"/>
    </xf>
    <xf numFmtId="3" fontId="20" fillId="2" borderId="39" xfId="0" applyNumberFormat="1" applyFont="1" applyFill="1" applyBorder="1" applyAlignment="1">
      <alignment horizontal="center" vertical="center" wrapText="1"/>
    </xf>
    <xf numFmtId="0" fontId="17" fillId="2" borderId="0" xfId="2" applyFont="1" applyFill="1" applyBorder="1" applyAlignment="1" applyProtection="1">
      <alignment horizontal="left" vertical="center" wrapText="1"/>
    </xf>
    <xf numFmtId="0" fontId="17" fillId="2" borderId="0" xfId="2" applyFont="1" applyFill="1" applyBorder="1" applyAlignment="1" applyProtection="1">
      <alignment horizontal="center" vertical="center" wrapText="1"/>
    </xf>
    <xf numFmtId="0" fontId="70" fillId="2" borderId="0" xfId="2" applyFont="1" applyFill="1" applyBorder="1" applyAlignment="1" applyProtection="1">
      <alignment vertical="center" wrapText="1"/>
    </xf>
    <xf numFmtId="0" fontId="8" fillId="0" borderId="0" xfId="0" applyFont="1"/>
    <xf numFmtId="0" fontId="8" fillId="0" borderId="0" xfId="0" applyFont="1" applyAlignment="1">
      <alignment horizontal="center" vertical="center"/>
    </xf>
    <xf numFmtId="3" fontId="29" fillId="2" borderId="1" xfId="0" applyNumberFormat="1" applyFont="1" applyFill="1" applyBorder="1" applyAlignment="1">
      <alignment horizontal="center" vertical="center" wrapText="1"/>
    </xf>
    <xf numFmtId="0" fontId="29" fillId="2" borderId="1" xfId="0" applyFont="1" applyFill="1" applyBorder="1" applyAlignment="1">
      <alignment horizontal="left" vertical="center" wrapText="1"/>
    </xf>
    <xf numFmtId="0" fontId="16" fillId="8" borderId="43" xfId="0" applyFont="1" applyFill="1" applyBorder="1" applyAlignment="1">
      <alignment horizontal="center" vertical="center" wrapText="1" readingOrder="1"/>
    </xf>
    <xf numFmtId="0" fontId="16" fillId="8" borderId="41" xfId="0" applyFont="1" applyFill="1" applyBorder="1" applyAlignment="1">
      <alignment horizontal="center" vertical="center" wrapText="1" readingOrder="1"/>
    </xf>
    <xf numFmtId="0" fontId="16" fillId="8" borderId="29" xfId="0" applyFont="1" applyFill="1" applyBorder="1" applyAlignment="1">
      <alignment horizontal="center" vertical="center" wrapText="1" readingOrder="1"/>
    </xf>
    <xf numFmtId="0" fontId="16" fillId="8" borderId="29" xfId="0" applyFont="1" applyFill="1" applyBorder="1" applyAlignment="1">
      <alignment vertical="center" wrapText="1" readingOrder="1"/>
    </xf>
    <xf numFmtId="0" fontId="16" fillId="8" borderId="48" xfId="0" applyFont="1" applyFill="1" applyBorder="1" applyAlignment="1">
      <alignment horizontal="center" vertical="center" wrapText="1" readingOrder="1"/>
    </xf>
    <xf numFmtId="0" fontId="15" fillId="0" borderId="14" xfId="0" applyFont="1" applyBorder="1" applyAlignment="1">
      <alignment vertical="center" wrapText="1" readingOrder="1"/>
    </xf>
    <xf numFmtId="0" fontId="36" fillId="2" borderId="8" xfId="0" applyFont="1" applyFill="1" applyBorder="1" applyAlignment="1">
      <alignment vertical="top" wrapText="1"/>
    </xf>
    <xf numFmtId="0" fontId="36" fillId="2" borderId="3" xfId="0" applyFont="1" applyFill="1" applyBorder="1" applyAlignment="1">
      <alignment vertical="top" wrapText="1"/>
    </xf>
    <xf numFmtId="0" fontId="23" fillId="2" borderId="8" xfId="0" applyFont="1" applyFill="1" applyBorder="1" applyAlignment="1">
      <alignment vertical="top" wrapText="1"/>
    </xf>
    <xf numFmtId="0" fontId="23" fillId="2" borderId="3" xfId="0" applyFont="1" applyFill="1" applyBorder="1" applyAlignment="1">
      <alignment vertical="top" wrapText="1"/>
    </xf>
    <xf numFmtId="0" fontId="0" fillId="0" borderId="3" xfId="0" applyBorder="1" applyAlignment="1">
      <alignment horizontal="left" vertical="center" wrapText="1"/>
    </xf>
    <xf numFmtId="0" fontId="0" fillId="0" borderId="1" xfId="0" applyBorder="1" applyAlignment="1">
      <alignment vertical="center" wrapText="1"/>
    </xf>
    <xf numFmtId="0" fontId="0" fillId="0" borderId="9" xfId="0" applyBorder="1" applyAlignment="1">
      <alignment horizontal="center" vertical="center" wrapText="1"/>
    </xf>
    <xf numFmtId="0" fontId="48" fillId="0" borderId="1" xfId="0" applyFont="1" applyBorder="1" applyAlignment="1">
      <alignment horizontal="center" vertical="center" wrapText="1"/>
    </xf>
    <xf numFmtId="0" fontId="73" fillId="0" borderId="1" xfId="0" applyFont="1" applyBorder="1" applyAlignment="1">
      <alignment horizontal="center" vertical="center" wrapText="1"/>
    </xf>
    <xf numFmtId="0" fontId="42" fillId="0" borderId="1" xfId="0" applyFont="1" applyBorder="1" applyAlignment="1">
      <alignment vertical="center" wrapText="1"/>
    </xf>
    <xf numFmtId="0" fontId="1" fillId="0" borderId="1" xfId="0" applyFont="1" applyBorder="1" applyAlignment="1">
      <alignment horizontal="center" vertical="center" wrapText="1"/>
    </xf>
    <xf numFmtId="0" fontId="42" fillId="0" borderId="5" xfId="0" applyFont="1" applyBorder="1" applyAlignment="1">
      <alignment horizontal="left" vertical="center" wrapText="1"/>
    </xf>
    <xf numFmtId="0" fontId="42" fillId="0" borderId="5" xfId="0" applyFont="1" applyBorder="1" applyAlignment="1">
      <alignment vertical="center" wrapText="1"/>
    </xf>
    <xf numFmtId="0" fontId="43" fillId="0" borderId="1" xfId="0" applyFont="1" applyBorder="1" applyAlignment="1">
      <alignment horizontal="left" vertical="center" wrapText="1"/>
    </xf>
    <xf numFmtId="0" fontId="45" fillId="0" borderId="15" xfId="0" applyFont="1" applyBorder="1" applyAlignment="1">
      <alignment vertical="center" wrapText="1"/>
    </xf>
    <xf numFmtId="0" fontId="45" fillId="0" borderId="3" xfId="0" applyFont="1" applyBorder="1" applyAlignment="1">
      <alignment horizontal="center" vertical="center" wrapText="1"/>
    </xf>
    <xf numFmtId="0" fontId="45"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0" fillId="0" borderId="15" xfId="0" applyBorder="1" applyAlignment="1">
      <alignment horizontal="left" vertical="center" wrapText="1"/>
    </xf>
    <xf numFmtId="165" fontId="12" fillId="0" borderId="5" xfId="0" applyNumberFormat="1" applyFont="1" applyBorder="1" applyAlignment="1">
      <alignment horizontal="center" vertical="center" wrapText="1"/>
    </xf>
    <xf numFmtId="0" fontId="56" fillId="0" borderId="1" xfId="0" applyFont="1" applyBorder="1" applyAlignment="1">
      <alignment horizontal="center" vertical="center" wrapText="1"/>
    </xf>
    <xf numFmtId="0" fontId="72" fillId="0" borderId="1" xfId="0" applyFont="1" applyBorder="1" applyAlignment="1">
      <alignment horizontal="justify" vertical="center"/>
    </xf>
    <xf numFmtId="0" fontId="72" fillId="0" borderId="5" xfId="0" applyFont="1" applyBorder="1" applyAlignment="1">
      <alignment horizontal="left" vertical="center" wrapText="1"/>
    </xf>
    <xf numFmtId="0" fontId="41" fillId="0" borderId="1" xfId="0" applyFont="1" applyBorder="1" applyAlignment="1">
      <alignment horizontal="center" vertical="center" wrapText="1"/>
    </xf>
    <xf numFmtId="0" fontId="20" fillId="9" borderId="29"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63" fillId="0" borderId="0" xfId="0" applyFont="1" applyAlignment="1">
      <alignment vertical="center" wrapText="1"/>
    </xf>
    <xf numFmtId="0" fontId="75" fillId="0" borderId="0" xfId="0" applyFont="1" applyAlignment="1">
      <alignment vertical="center" wrapText="1"/>
    </xf>
    <xf numFmtId="0" fontId="23" fillId="9" borderId="4" xfId="0" applyFont="1" applyFill="1" applyBorder="1" applyAlignment="1">
      <alignment horizontal="center" vertical="center" wrapText="1"/>
    </xf>
    <xf numFmtId="0" fontId="58" fillId="0" borderId="1" xfId="0" applyFont="1" applyBorder="1" applyAlignment="1">
      <alignment horizontal="center" vertical="center" wrapText="1"/>
    </xf>
    <xf numFmtId="0" fontId="61" fillId="0" borderId="0" xfId="0" applyFont="1" applyAlignment="1">
      <alignment horizontal="center" vertical="center" wrapText="1"/>
    </xf>
    <xf numFmtId="0" fontId="36" fillId="4" borderId="1"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6" fillId="4" borderId="1" xfId="0" applyFont="1" applyFill="1" applyBorder="1" applyAlignment="1">
      <alignment horizontal="left" vertical="top" wrapText="1"/>
    </xf>
    <xf numFmtId="0" fontId="36" fillId="4" borderId="1" xfId="0" applyFont="1" applyFill="1" applyBorder="1" applyAlignment="1">
      <alignment vertical="center" wrapText="1"/>
    </xf>
    <xf numFmtId="0" fontId="36" fillId="4" borderId="5" xfId="0" applyFont="1" applyFill="1" applyBorder="1" applyAlignment="1">
      <alignment horizontal="center" vertical="center" wrapText="1"/>
    </xf>
    <xf numFmtId="0" fontId="76" fillId="22" borderId="9" xfId="0" applyFont="1" applyFill="1" applyBorder="1" applyAlignment="1">
      <alignment horizontal="center" vertical="center" wrapText="1"/>
    </xf>
    <xf numFmtId="0" fontId="77" fillId="2" borderId="1" xfId="0" applyFont="1" applyFill="1" applyBorder="1" applyAlignment="1">
      <alignment vertical="center" wrapText="1"/>
    </xf>
    <xf numFmtId="0" fontId="51" fillId="2" borderId="0" xfId="0" applyFont="1" applyFill="1" applyAlignment="1">
      <alignment horizontal="center" vertical="center" wrapText="1"/>
    </xf>
    <xf numFmtId="0" fontId="61" fillId="2" borderId="0" xfId="0" applyFont="1" applyFill="1" applyAlignment="1">
      <alignment vertical="center" wrapText="1"/>
    </xf>
    <xf numFmtId="0" fontId="78" fillId="2" borderId="1" xfId="0" applyFont="1" applyFill="1" applyBorder="1" applyAlignment="1">
      <alignment vertical="center" wrapText="1"/>
    </xf>
    <xf numFmtId="0" fontId="60" fillId="2" borderId="0" xfId="0" applyFont="1" applyFill="1" applyAlignment="1">
      <alignment vertical="center" wrapText="1"/>
    </xf>
    <xf numFmtId="0" fontId="59" fillId="2" borderId="0" xfId="0" applyFont="1" applyFill="1" applyAlignment="1">
      <alignment vertical="center" wrapText="1"/>
    </xf>
    <xf numFmtId="0" fontId="58" fillId="2" borderId="1" xfId="0" applyFont="1" applyFill="1" applyBorder="1" applyAlignment="1">
      <alignment vertical="center" wrapText="1"/>
    </xf>
    <xf numFmtId="0" fontId="53" fillId="2" borderId="0" xfId="0" applyFont="1" applyFill="1" applyAlignment="1">
      <alignment vertical="center" wrapText="1"/>
    </xf>
    <xf numFmtId="0" fontId="59" fillId="2" borderId="1" xfId="0" applyFont="1" applyFill="1" applyBorder="1" applyAlignment="1">
      <alignment horizontal="center" vertical="center" wrapText="1"/>
    </xf>
    <xf numFmtId="0" fontId="76" fillId="23" borderId="9" xfId="0" applyFont="1" applyFill="1" applyBorder="1" applyAlignment="1">
      <alignment horizontal="left" vertical="top" wrapText="1"/>
    </xf>
    <xf numFmtId="0" fontId="76" fillId="23" borderId="61" xfId="0" applyFont="1" applyFill="1" applyBorder="1" applyAlignment="1">
      <alignment horizontal="left" vertical="top" wrapText="1"/>
    </xf>
    <xf numFmtId="0" fontId="76" fillId="23" borderId="12" xfId="0" applyFont="1" applyFill="1" applyBorder="1" applyAlignment="1">
      <alignment horizontal="left" vertical="top" wrapText="1"/>
    </xf>
    <xf numFmtId="0" fontId="76" fillId="23" borderId="1" xfId="0" applyFont="1" applyFill="1" applyBorder="1" applyAlignment="1">
      <alignment horizontal="left" vertical="top" wrapText="1"/>
    </xf>
    <xf numFmtId="0" fontId="64" fillId="23" borderId="9" xfId="0" applyFont="1" applyFill="1" applyBorder="1" applyAlignment="1">
      <alignment horizontal="left" vertical="top" wrapText="1"/>
    </xf>
    <xf numFmtId="0" fontId="76" fillId="23" borderId="9" xfId="0" applyFont="1" applyFill="1" applyBorder="1" applyAlignment="1">
      <alignment horizontal="center" vertical="center" wrapText="1"/>
    </xf>
    <xf numFmtId="0" fontId="64" fillId="22" borderId="9" xfId="0" applyFont="1" applyFill="1" applyBorder="1" applyAlignment="1">
      <alignment horizontal="center" vertical="center" wrapText="1"/>
    </xf>
    <xf numFmtId="0" fontId="76" fillId="23" borderId="5" xfId="0" applyFont="1" applyFill="1" applyBorder="1" applyAlignment="1">
      <alignment horizontal="left" vertical="top" wrapText="1"/>
    </xf>
    <xf numFmtId="0" fontId="76" fillId="23" borderId="10" xfId="0" applyFont="1" applyFill="1" applyBorder="1" applyAlignment="1">
      <alignment horizontal="left" vertical="top" wrapText="1"/>
    </xf>
    <xf numFmtId="0" fontId="58" fillId="2" borderId="1" xfId="0" applyFont="1" applyFill="1" applyBorder="1" applyAlignment="1">
      <alignment horizontal="left" vertical="top" wrapText="1"/>
    </xf>
    <xf numFmtId="0" fontId="53" fillId="2" borderId="0" xfId="0" applyFont="1" applyFill="1" applyAlignment="1">
      <alignment horizontal="left" vertical="top" wrapText="1"/>
    </xf>
    <xf numFmtId="0" fontId="71" fillId="4" borderId="1" xfId="0" applyFont="1" applyFill="1" applyBorder="1" applyAlignment="1">
      <alignment horizontal="left" vertical="center" wrapText="1"/>
    </xf>
    <xf numFmtId="0" fontId="58" fillId="2" borderId="1" xfId="0" applyFont="1" applyFill="1" applyBorder="1" applyAlignment="1">
      <alignment horizontal="center" vertical="center" wrapText="1"/>
    </xf>
    <xf numFmtId="0" fontId="53" fillId="2" borderId="0" xfId="0" applyFont="1" applyFill="1" applyAlignment="1">
      <alignment horizontal="center" vertical="center" wrapText="1"/>
    </xf>
    <xf numFmtId="0" fontId="64" fillId="22" borderId="1" xfId="0" applyFont="1" applyFill="1" applyBorder="1" applyAlignment="1">
      <alignment horizontal="center" vertical="center" wrapText="1"/>
    </xf>
    <xf numFmtId="0" fontId="57" fillId="18" borderId="1" xfId="0" applyFont="1" applyFill="1" applyBorder="1" applyAlignment="1">
      <alignment horizontal="center" vertical="center" wrapText="1"/>
    </xf>
    <xf numFmtId="0" fontId="57" fillId="18" borderId="1" xfId="0" applyFont="1" applyFill="1" applyBorder="1" applyAlignment="1">
      <alignment horizontal="left" vertical="center" wrapText="1"/>
    </xf>
    <xf numFmtId="0" fontId="57" fillId="18" borderId="1" xfId="0" applyFont="1" applyFill="1" applyBorder="1" applyAlignment="1">
      <alignment vertical="center" wrapText="1"/>
    </xf>
    <xf numFmtId="0" fontId="57" fillId="20" borderId="9" xfId="0" applyFont="1" applyFill="1" applyBorder="1" applyAlignment="1">
      <alignment horizontal="left" vertical="top" wrapText="1"/>
    </xf>
    <xf numFmtId="0" fontId="57" fillId="18" borderId="5" xfId="0" applyFont="1" applyFill="1" applyBorder="1" applyAlignment="1">
      <alignment horizontal="center" vertical="center" wrapText="1"/>
    </xf>
    <xf numFmtId="0" fontId="53" fillId="0" borderId="0" xfId="0" applyFont="1" applyAlignment="1">
      <alignment horizontal="center" vertical="center" wrapText="1"/>
    </xf>
    <xf numFmtId="0" fontId="76" fillId="23" borderId="9" xfId="0" applyFont="1" applyFill="1" applyBorder="1" applyAlignment="1">
      <alignment horizontal="center" vertical="top" wrapText="1"/>
    </xf>
    <xf numFmtId="0" fontId="57" fillId="14" borderId="1" xfId="0" applyFont="1" applyFill="1" applyBorder="1" applyAlignment="1">
      <alignment horizontal="left" vertical="center" wrapText="1"/>
    </xf>
    <xf numFmtId="0" fontId="57" fillId="14" borderId="1" xfId="0" applyFont="1" applyFill="1" applyBorder="1" applyAlignment="1">
      <alignment horizontal="center" vertical="center" wrapText="1"/>
    </xf>
    <xf numFmtId="0" fontId="57" fillId="14" borderId="5" xfId="0" applyFont="1" applyFill="1" applyBorder="1" applyAlignment="1">
      <alignment horizontal="center" vertical="center" wrapText="1"/>
    </xf>
    <xf numFmtId="0" fontId="64" fillId="4" borderId="1" xfId="0" applyFont="1" applyFill="1" applyBorder="1" applyAlignment="1">
      <alignment vertical="center" wrapText="1"/>
    </xf>
    <xf numFmtId="0" fontId="57" fillId="14" borderId="1" xfId="0" applyFont="1" applyFill="1" applyBorder="1" applyAlignment="1">
      <alignment vertical="center" wrapText="1"/>
    </xf>
    <xf numFmtId="0" fontId="58" fillId="0" borderId="1" xfId="0" applyFont="1" applyBorder="1" applyAlignment="1">
      <alignment vertical="center" wrapText="1"/>
    </xf>
    <xf numFmtId="0" fontId="53" fillId="0" borderId="0" xfId="0" applyFont="1" applyAlignment="1">
      <alignment vertical="center" wrapText="1"/>
    </xf>
    <xf numFmtId="0" fontId="79" fillId="23" borderId="12" xfId="0" applyFont="1" applyFill="1" applyBorder="1" applyAlignment="1">
      <alignment horizontal="center" vertical="top" wrapText="1"/>
    </xf>
    <xf numFmtId="0" fontId="64" fillId="23" borderId="10" xfId="0" applyFont="1" applyFill="1" applyBorder="1" applyAlignment="1">
      <alignment horizontal="left" vertical="top" wrapText="1"/>
    </xf>
    <xf numFmtId="0" fontId="81" fillId="21" borderId="10" xfId="0" applyFont="1" applyFill="1" applyBorder="1" applyAlignment="1">
      <alignment horizontal="left" vertical="top" wrapText="1"/>
    </xf>
    <xf numFmtId="0" fontId="81" fillId="21" borderId="62" xfId="0" applyFont="1" applyFill="1" applyBorder="1" applyAlignment="1">
      <alignment horizontal="left" vertical="top" wrapText="1"/>
    </xf>
    <xf numFmtId="0" fontId="47" fillId="14" borderId="1" xfId="0" applyFont="1" applyFill="1" applyBorder="1" applyAlignment="1">
      <alignment horizontal="center" vertical="center" wrapText="1"/>
    </xf>
    <xf numFmtId="0" fontId="80" fillId="21" borderId="12" xfId="0" applyFont="1" applyFill="1" applyBorder="1" applyAlignment="1">
      <alignment horizontal="left" vertical="top" wrapText="1"/>
    </xf>
    <xf numFmtId="0" fontId="80" fillId="21" borderId="10" xfId="0" applyFont="1" applyFill="1" applyBorder="1" applyAlignment="1">
      <alignment horizontal="left" vertical="top" wrapText="1"/>
    </xf>
    <xf numFmtId="0" fontId="80" fillId="21" borderId="62" xfId="0" applyFont="1" applyFill="1" applyBorder="1" applyAlignment="1">
      <alignment horizontal="left" vertical="top" wrapText="1"/>
    </xf>
    <xf numFmtId="0" fontId="81" fillId="21" borderId="62" xfId="0" applyFont="1" applyFill="1" applyBorder="1" applyAlignment="1">
      <alignment horizontal="center" vertical="center" wrapText="1"/>
    </xf>
    <xf numFmtId="0" fontId="80" fillId="21" borderId="62" xfId="0" applyFont="1" applyFill="1" applyBorder="1" applyAlignment="1">
      <alignment horizontal="center" vertical="center" wrapText="1"/>
    </xf>
    <xf numFmtId="0" fontId="80" fillId="21" borderId="68" xfId="0" applyFont="1" applyFill="1" applyBorder="1" applyAlignment="1">
      <alignment horizontal="center" vertical="center" wrapText="1"/>
    </xf>
    <xf numFmtId="0" fontId="76" fillId="23" borderId="62" xfId="0" applyFont="1" applyFill="1" applyBorder="1" applyAlignment="1">
      <alignment horizontal="left" vertical="top" wrapText="1"/>
    </xf>
    <xf numFmtId="0" fontId="77" fillId="0" borderId="1" xfId="0" applyFont="1" applyBorder="1" applyAlignment="1">
      <alignment vertical="center" wrapText="1"/>
    </xf>
    <xf numFmtId="0" fontId="51" fillId="0" borderId="0" xfId="0" applyFont="1" applyAlignment="1">
      <alignment vertical="center" wrapText="1"/>
    </xf>
    <xf numFmtId="0" fontId="51" fillId="14" borderId="0" xfId="0" applyFont="1" applyFill="1" applyAlignment="1">
      <alignment vertical="center" wrapText="1"/>
    </xf>
    <xf numFmtId="0" fontId="51" fillId="14" borderId="3" xfId="0" applyFont="1" applyFill="1" applyBorder="1" applyAlignment="1">
      <alignment vertical="center" wrapText="1"/>
    </xf>
    <xf numFmtId="0" fontId="64" fillId="23" borderId="12" xfId="0" applyFont="1" applyFill="1" applyBorder="1" applyAlignment="1">
      <alignment horizontal="left" vertical="top" wrapText="1"/>
    </xf>
    <xf numFmtId="0" fontId="64" fillId="23" borderId="2" xfId="0" applyFont="1" applyFill="1" applyBorder="1" applyAlignment="1">
      <alignment horizontal="left" vertical="top" wrapText="1"/>
    </xf>
    <xf numFmtId="0" fontId="23" fillId="4" borderId="1" xfId="0" applyFont="1" applyFill="1" applyBorder="1" applyAlignment="1">
      <alignment horizontal="left" vertical="center" wrapText="1"/>
    </xf>
    <xf numFmtId="0" fontId="64" fillId="4" borderId="5" xfId="0" applyFont="1" applyFill="1" applyBorder="1" applyAlignment="1">
      <alignment horizontal="center" vertical="center" wrapText="1"/>
    </xf>
    <xf numFmtId="0" fontId="76" fillId="22" borderId="1" xfId="0" applyFont="1" applyFill="1" applyBorder="1" applyAlignment="1">
      <alignment horizontal="center" vertical="center" wrapText="1"/>
    </xf>
    <xf numFmtId="0" fontId="76" fillId="23" borderId="2" xfId="0" applyFont="1" applyFill="1" applyBorder="1" applyAlignment="1">
      <alignment horizontal="left" vertical="top" wrapText="1"/>
    </xf>
    <xf numFmtId="0" fontId="76" fillId="23" borderId="10" xfId="0" applyFont="1" applyFill="1" applyBorder="1" applyAlignment="1">
      <alignment horizontal="center" vertical="center" wrapText="1"/>
    </xf>
    <xf numFmtId="0" fontId="76" fillId="23" borderId="2" xfId="0" applyFont="1" applyFill="1" applyBorder="1" applyAlignment="1">
      <alignment horizontal="left" vertical="center" wrapText="1"/>
    </xf>
    <xf numFmtId="0" fontId="76" fillId="23" borderId="12" xfId="0" applyFont="1" applyFill="1" applyBorder="1" applyAlignment="1">
      <alignment horizontal="left" vertical="center" wrapText="1"/>
    </xf>
    <xf numFmtId="0" fontId="64" fillId="23" borderId="10" xfId="0" applyFont="1" applyFill="1" applyBorder="1" applyAlignment="1">
      <alignment horizontal="left" vertical="center" wrapText="1"/>
    </xf>
    <xf numFmtId="0" fontId="64" fillId="23" borderId="2" xfId="0" applyFont="1" applyFill="1" applyBorder="1" applyAlignment="1">
      <alignment horizontal="left" vertical="center" wrapText="1"/>
    </xf>
    <xf numFmtId="0" fontId="64" fillId="23" borderId="12" xfId="0" applyFont="1" applyFill="1" applyBorder="1" applyAlignment="1">
      <alignment horizontal="left" vertical="center" wrapText="1"/>
    </xf>
    <xf numFmtId="0" fontId="76" fillId="23" borderId="10" xfId="0" applyFont="1" applyFill="1" applyBorder="1" applyAlignment="1">
      <alignment horizontal="left" vertical="center" wrapText="1"/>
    </xf>
    <xf numFmtId="0" fontId="76" fillId="23" borderId="9" xfId="0" applyFont="1" applyFill="1" applyBorder="1" applyAlignment="1">
      <alignment horizontal="left" vertical="center" wrapText="1"/>
    </xf>
    <xf numFmtId="0" fontId="74" fillId="22" borderId="1" xfId="0" applyFont="1" applyFill="1" applyBorder="1" applyAlignment="1">
      <alignment horizontal="left" vertical="top" wrapText="1"/>
    </xf>
    <xf numFmtId="0" fontId="58" fillId="2" borderId="0" xfId="0" applyFont="1" applyFill="1" applyAlignment="1">
      <alignment horizontal="center" vertical="center" wrapText="1"/>
    </xf>
    <xf numFmtId="0" fontId="15" fillId="4" borderId="1" xfId="0" applyFont="1" applyFill="1" applyBorder="1" applyAlignment="1">
      <alignment horizontal="left" vertical="center" wrapText="1"/>
    </xf>
    <xf numFmtId="0" fontId="80" fillId="21" borderId="3" xfId="0" applyFont="1" applyFill="1" applyBorder="1" applyAlignment="1">
      <alignment horizontal="left" vertical="top" wrapText="1"/>
    </xf>
    <xf numFmtId="0" fontId="80" fillId="21" borderId="8" xfId="0" applyFont="1" applyFill="1" applyBorder="1" applyAlignment="1">
      <alignment horizontal="left" vertical="top" wrapText="1"/>
    </xf>
    <xf numFmtId="0" fontId="64" fillId="4" borderId="1" xfId="0" applyFont="1" applyFill="1" applyBorder="1" applyAlignment="1">
      <alignment horizontal="left" vertical="center" wrapText="1"/>
    </xf>
    <xf numFmtId="0" fontId="56" fillId="2" borderId="0" xfId="0" applyFont="1" applyFill="1" applyAlignment="1">
      <alignment horizontal="center"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horizontal="center" vertical="center" wrapText="1"/>
    </xf>
    <xf numFmtId="0" fontId="55" fillId="0" borderId="0" xfId="0" applyFont="1" applyAlignment="1">
      <alignment horizontal="center" vertical="center" wrapText="1"/>
    </xf>
    <xf numFmtId="0" fontId="54" fillId="0" borderId="0" xfId="0" applyFont="1" applyAlignment="1">
      <alignment horizontal="center" vertical="center" wrapText="1"/>
    </xf>
    <xf numFmtId="0" fontId="58" fillId="0" borderId="0" xfId="0" applyFont="1" applyAlignment="1">
      <alignment vertical="center" wrapText="1"/>
    </xf>
    <xf numFmtId="0" fontId="56" fillId="0" borderId="0" xfId="0" applyFont="1" applyAlignment="1">
      <alignment horizontal="center" vertical="center" wrapText="1"/>
    </xf>
    <xf numFmtId="0" fontId="5" fillId="16" borderId="1" xfId="2" applyFill="1" applyBorder="1" applyAlignment="1">
      <alignment horizontal="center" vertical="center"/>
    </xf>
    <xf numFmtId="0" fontId="64" fillId="22" borderId="62" xfId="0" applyFont="1" applyFill="1" applyBorder="1" applyAlignment="1">
      <alignment horizontal="center" vertical="center" wrapText="1"/>
    </xf>
    <xf numFmtId="0" fontId="79" fillId="23" borderId="12" xfId="0" applyFont="1" applyFill="1" applyBorder="1" applyAlignment="1">
      <alignment horizontal="center" vertical="center" wrapText="1"/>
    </xf>
    <xf numFmtId="0" fontId="43" fillId="0" borderId="45" xfId="0" applyFont="1" applyBorder="1" applyAlignment="1">
      <alignment horizontal="center" vertical="center" wrapText="1"/>
    </xf>
    <xf numFmtId="15" fontId="53" fillId="2" borderId="0" xfId="0" applyNumberFormat="1" applyFont="1" applyFill="1" applyAlignment="1">
      <alignment horizontal="center" vertical="center" wrapText="1"/>
    </xf>
    <xf numFmtId="44" fontId="64" fillId="4" borderId="1" xfId="40" applyFont="1" applyFill="1" applyBorder="1" applyAlignment="1">
      <alignment vertical="center" wrapText="1"/>
    </xf>
    <xf numFmtId="0" fontId="12" fillId="23" borderId="10" xfId="0" applyFont="1" applyFill="1" applyBorder="1" applyAlignment="1">
      <alignment horizontal="left" vertical="top" wrapText="1"/>
    </xf>
    <xf numFmtId="0" fontId="64" fillId="24" borderId="12" xfId="0" applyFont="1" applyFill="1" applyBorder="1" applyAlignment="1">
      <alignment horizontal="left" vertical="top" wrapText="1"/>
    </xf>
    <xf numFmtId="0" fontId="64" fillId="14" borderId="1" xfId="0" applyFont="1" applyFill="1" applyBorder="1" applyAlignment="1">
      <alignment horizontal="left" vertical="center" wrapText="1"/>
    </xf>
    <xf numFmtId="0" fontId="64" fillId="14" borderId="1" xfId="0" applyFont="1" applyFill="1" applyBorder="1" applyAlignment="1">
      <alignment vertical="center" wrapText="1"/>
    </xf>
    <xf numFmtId="0" fontId="64" fillId="21" borderId="5" xfId="0" applyFont="1" applyFill="1" applyBorder="1" applyAlignment="1">
      <alignment horizontal="left" vertical="top" wrapText="1"/>
    </xf>
    <xf numFmtId="0" fontId="64" fillId="23" borderId="47" xfId="0" applyFont="1" applyFill="1" applyBorder="1" applyAlignment="1">
      <alignment horizontal="left" vertical="top" wrapText="1"/>
    </xf>
    <xf numFmtId="0" fontId="64" fillId="23" borderId="62" xfId="0" applyFont="1" applyFill="1" applyBorder="1" applyAlignment="1">
      <alignment horizontal="left" vertical="top" wrapText="1"/>
    </xf>
    <xf numFmtId="0" fontId="43" fillId="0" borderId="1" xfId="0" applyFont="1" applyBorder="1" applyAlignment="1">
      <alignment horizontal="center" vertical="center" wrapText="1"/>
    </xf>
    <xf numFmtId="0" fontId="43"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76" fillId="22" borderId="12" xfId="0" applyFont="1" applyFill="1" applyBorder="1" applyAlignment="1">
      <alignment horizontal="center" vertical="center" wrapText="1"/>
    </xf>
    <xf numFmtId="0" fontId="76" fillId="2" borderId="1" xfId="0" applyFont="1" applyFill="1" applyBorder="1" applyAlignment="1">
      <alignment horizontal="center" vertical="center" wrapText="1"/>
    </xf>
    <xf numFmtId="0" fontId="72" fillId="0" borderId="1" xfId="0" applyFont="1" applyBorder="1" applyAlignment="1">
      <alignment horizontal="justify" vertical="center" wrapText="1"/>
    </xf>
    <xf numFmtId="0" fontId="12" fillId="0" borderId="1" xfId="0" applyFont="1" applyBorder="1" applyAlignment="1">
      <alignment vertical="center"/>
    </xf>
    <xf numFmtId="0" fontId="45" fillId="0" borderId="45" xfId="0" applyFont="1" applyBorder="1" applyAlignment="1">
      <alignment horizontal="center" vertical="center"/>
    </xf>
    <xf numFmtId="0" fontId="42" fillId="0" borderId="45" xfId="0" applyFont="1" applyBorder="1" applyAlignment="1">
      <alignment horizontal="center" vertical="center" wrapText="1"/>
    </xf>
    <xf numFmtId="0" fontId="44" fillId="0" borderId="45" xfId="0" applyFont="1" applyBorder="1" applyAlignment="1">
      <alignment horizontal="center" vertical="center" wrapText="1"/>
    </xf>
    <xf numFmtId="0" fontId="48" fillId="0" borderId="45" xfId="0" applyFont="1" applyBorder="1" applyAlignment="1">
      <alignment horizontal="center" vertical="center" wrapText="1"/>
    </xf>
    <xf numFmtId="0" fontId="45" fillId="2" borderId="70" xfId="0" applyFont="1" applyFill="1" applyBorder="1" applyAlignment="1">
      <alignment horizontal="center" vertical="center" wrapText="1"/>
    </xf>
    <xf numFmtId="3" fontId="45" fillId="0" borderId="45" xfId="0" applyNumberFormat="1" applyFont="1" applyBorder="1" applyAlignment="1">
      <alignment horizontal="center" vertical="center" wrapText="1"/>
    </xf>
    <xf numFmtId="0" fontId="45" fillId="2" borderId="69" xfId="0" applyFont="1" applyFill="1" applyBorder="1" applyAlignment="1">
      <alignment horizontal="center" vertical="center" wrapText="1"/>
    </xf>
    <xf numFmtId="0" fontId="43" fillId="0" borderId="47" xfId="0" applyFont="1" applyBorder="1" applyAlignment="1">
      <alignment horizontal="center" vertical="center" wrapText="1"/>
    </xf>
    <xf numFmtId="0" fontId="42" fillId="0" borderId="2" xfId="0" applyFont="1" applyBorder="1" applyAlignment="1">
      <alignment vertical="center"/>
    </xf>
    <xf numFmtId="1" fontId="41" fillId="2" borderId="70" xfId="0" applyNumberFormat="1" applyFont="1" applyFill="1" applyBorder="1" applyAlignment="1">
      <alignment horizontal="center" vertical="center" wrapText="1" readingOrder="1"/>
    </xf>
    <xf numFmtId="169" fontId="41" fillId="2" borderId="70" xfId="0" applyNumberFormat="1" applyFont="1" applyFill="1" applyBorder="1" applyAlignment="1">
      <alignment horizontal="center" vertical="center" wrapText="1" readingOrder="1"/>
    </xf>
    <xf numFmtId="2" fontId="41" fillId="2" borderId="70" xfId="0" applyNumberFormat="1" applyFont="1" applyFill="1" applyBorder="1" applyAlignment="1">
      <alignment horizontal="center" vertical="center" wrapText="1" readingOrder="1"/>
    </xf>
    <xf numFmtId="169" fontId="41" fillId="2" borderId="71" xfId="0" applyNumberFormat="1" applyFont="1" applyFill="1" applyBorder="1" applyAlignment="1">
      <alignment horizontal="center" vertical="center" wrapText="1" readingOrder="1"/>
    </xf>
    <xf numFmtId="0" fontId="41" fillId="2" borderId="70" xfId="0" applyFont="1" applyFill="1" applyBorder="1" applyAlignment="1">
      <alignment horizontal="center" vertical="center" wrapText="1" readingOrder="1"/>
    </xf>
    <xf numFmtId="0" fontId="64" fillId="22" borderId="9" xfId="0" applyFont="1" applyFill="1" applyBorder="1" applyAlignment="1">
      <alignment horizontal="left" vertical="top" wrapText="1"/>
    </xf>
    <xf numFmtId="0" fontId="64" fillId="2" borderId="1" xfId="0" applyFont="1" applyFill="1" applyBorder="1" applyAlignment="1">
      <alignment vertical="center" wrapText="1"/>
    </xf>
    <xf numFmtId="0" fontId="0" fillId="2" borderId="70" xfId="0" applyFill="1" applyBorder="1" applyAlignment="1">
      <alignment horizontal="center" vertical="center" wrapText="1"/>
    </xf>
    <xf numFmtId="0" fontId="0" fillId="2" borderId="1" xfId="0" applyFill="1" applyBorder="1" applyAlignment="1">
      <alignment vertical="center" wrapText="1"/>
    </xf>
    <xf numFmtId="0" fontId="12" fillId="2" borderId="1" xfId="0" applyFont="1" applyFill="1" applyBorder="1" applyAlignment="1">
      <alignment horizontal="center" vertical="center" wrapText="1"/>
    </xf>
    <xf numFmtId="0" fontId="0" fillId="2" borderId="9" xfId="0" applyFill="1" applyBorder="1" applyAlignment="1">
      <alignment vertical="center" wrapText="1"/>
    </xf>
    <xf numFmtId="0" fontId="0" fillId="2" borderId="5" xfId="0" applyFill="1" applyBorder="1" applyAlignment="1">
      <alignment vertical="center" wrapText="1"/>
    </xf>
    <xf numFmtId="0" fontId="0" fillId="2" borderId="72" xfId="0" applyFill="1" applyBorder="1" applyAlignment="1">
      <alignment vertical="center" wrapText="1"/>
    </xf>
    <xf numFmtId="0" fontId="0" fillId="2" borderId="73" xfId="0" applyFill="1" applyBorder="1" applyAlignment="1">
      <alignment vertical="center" wrapText="1"/>
    </xf>
    <xf numFmtId="168" fontId="85" fillId="2" borderId="1" xfId="0" applyNumberFormat="1" applyFont="1" applyFill="1" applyBorder="1" applyAlignment="1">
      <alignment horizontal="center" vertical="center" wrapText="1"/>
    </xf>
    <xf numFmtId="168" fontId="85" fillId="2" borderId="1" xfId="0" applyNumberFormat="1" applyFont="1" applyFill="1" applyBorder="1" applyAlignment="1">
      <alignment horizontal="center" vertical="center"/>
    </xf>
    <xf numFmtId="165" fontId="41" fillId="0" borderId="70" xfId="6"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0" fontId="36" fillId="2" borderId="15" xfId="0" applyFont="1" applyFill="1" applyBorder="1" applyAlignment="1">
      <alignment vertical="center" wrapText="1"/>
    </xf>
    <xf numFmtId="0" fontId="76" fillId="2" borderId="15"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76" fillId="2" borderId="0" xfId="0" applyFont="1" applyFill="1" applyAlignment="1">
      <alignment horizontal="center" vertical="center" wrapText="1"/>
    </xf>
    <xf numFmtId="0" fontId="36" fillId="2" borderId="5" xfId="0" applyFont="1" applyFill="1" applyBorder="1" applyAlignment="1">
      <alignment vertical="center" wrapText="1"/>
    </xf>
    <xf numFmtId="0" fontId="0" fillId="0" borderId="1" xfId="0" applyBorder="1" applyAlignment="1">
      <alignment horizontal="center" vertical="center" wrapText="1"/>
    </xf>
    <xf numFmtId="0" fontId="76" fillId="22" borderId="12" xfId="0" applyFont="1" applyFill="1" applyBorder="1" applyAlignment="1">
      <alignment horizontal="left" vertical="top" wrapText="1"/>
    </xf>
    <xf numFmtId="3" fontId="20" fillId="2" borderId="0" xfId="0" applyNumberFormat="1" applyFont="1" applyFill="1" applyAlignment="1">
      <alignment vertical="center" wrapText="1"/>
    </xf>
    <xf numFmtId="0" fontId="20" fillId="2" borderId="7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0" fillId="2" borderId="75" xfId="0" applyFill="1" applyBorder="1" applyAlignment="1">
      <alignment horizontal="center" vertical="center" wrapText="1"/>
    </xf>
    <xf numFmtId="0" fontId="0" fillId="2" borderId="3" xfId="0" applyFill="1" applyBorder="1" applyAlignment="1">
      <alignment vertical="center" wrapText="1"/>
    </xf>
    <xf numFmtId="0" fontId="12" fillId="2" borderId="3" xfId="0" applyFont="1" applyFill="1" applyBorder="1" applyAlignment="1">
      <alignment horizontal="center" vertical="center" wrapText="1"/>
    </xf>
    <xf numFmtId="0" fontId="0" fillId="2" borderId="10" xfId="0" applyFill="1" applyBorder="1" applyAlignment="1">
      <alignment vertical="center" wrapText="1"/>
    </xf>
    <xf numFmtId="0" fontId="0" fillId="2" borderId="8" xfId="0" applyFill="1" applyBorder="1" applyAlignment="1">
      <alignment vertical="center" wrapText="1"/>
    </xf>
    <xf numFmtId="0" fontId="0" fillId="2" borderId="76" xfId="0" applyFill="1" applyBorder="1" applyAlignment="1">
      <alignment vertical="center" wrapText="1"/>
    </xf>
    <xf numFmtId="0" fontId="42" fillId="0" borderId="1" xfId="0" applyFont="1" applyBorder="1" applyAlignment="1">
      <alignment horizontal="center" vertical="center" wrapText="1"/>
    </xf>
    <xf numFmtId="0" fontId="20" fillId="2" borderId="8" xfId="0" applyFont="1" applyFill="1" applyBorder="1" applyAlignment="1">
      <alignment horizontal="left" vertical="center" wrapText="1"/>
    </xf>
    <xf numFmtId="3" fontId="20" fillId="2" borderId="8"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0" xfId="0" applyFont="1" applyFill="1" applyAlignment="1">
      <alignment horizontal="center" vertical="center" wrapText="1"/>
    </xf>
    <xf numFmtId="0" fontId="17" fillId="2" borderId="0" xfId="0" applyFont="1" applyFill="1"/>
    <xf numFmtId="0" fontId="20" fillId="2" borderId="2"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0" fillId="0" borderId="1" xfId="4" applyFont="1" applyBorder="1" applyAlignment="1">
      <alignment horizontal="center" vertical="center"/>
    </xf>
    <xf numFmtId="167" fontId="12" fillId="25" borderId="1" xfId="0" applyNumberFormat="1" applyFont="1" applyFill="1" applyBorder="1"/>
    <xf numFmtId="0" fontId="44" fillId="0" borderId="1" xfId="0" applyFont="1" applyBorder="1" applyAlignment="1">
      <alignment horizontal="center" vertical="center" wrapText="1"/>
    </xf>
    <xf numFmtId="0" fontId="42" fillId="0" borderId="2" xfId="0" applyFont="1" applyBorder="1" applyAlignment="1">
      <alignment vertical="center" wrapText="1"/>
    </xf>
    <xf numFmtId="0" fontId="20" fillId="9" borderId="39" xfId="0" applyFont="1" applyFill="1" applyBorder="1" applyAlignment="1">
      <alignment horizontal="center" vertical="center" wrapText="1"/>
    </xf>
    <xf numFmtId="0" fontId="72" fillId="0" borderId="1" xfId="0" applyFont="1" applyBorder="1" applyAlignment="1">
      <alignment vertical="center" wrapText="1"/>
    </xf>
    <xf numFmtId="0" fontId="10" fillId="0" borderId="4" xfId="0" applyFont="1" applyBorder="1" applyAlignment="1">
      <alignment horizontal="center" vertical="center" wrapText="1"/>
    </xf>
    <xf numFmtId="44" fontId="43" fillId="0" borderId="2" xfId="0" applyNumberFormat="1" applyFont="1" applyBorder="1" applyAlignment="1">
      <alignment horizontal="center" vertical="center" wrapText="1" readingOrder="1"/>
    </xf>
    <xf numFmtId="0" fontId="64" fillId="2" borderId="70" xfId="0" applyFont="1" applyFill="1" applyBorder="1" applyAlignment="1">
      <alignment vertical="center" wrapText="1"/>
    </xf>
    <xf numFmtId="0" fontId="86" fillId="2" borderId="1" xfId="0" applyFont="1" applyFill="1" applyBorder="1" applyAlignment="1">
      <alignment horizontal="left" vertical="center" wrapText="1"/>
    </xf>
    <xf numFmtId="0" fontId="86" fillId="2" borderId="0" xfId="0" applyFont="1" applyFill="1" applyAlignment="1">
      <alignment horizontal="center" vertical="center" wrapText="1"/>
    </xf>
    <xf numFmtId="0" fontId="86" fillId="2" borderId="1" xfId="0" applyFont="1" applyFill="1" applyBorder="1" applyAlignment="1">
      <alignment wrapText="1"/>
    </xf>
    <xf numFmtId="0" fontId="86" fillId="2" borderId="1" xfId="0" applyFont="1" applyFill="1" applyBorder="1" applyAlignment="1">
      <alignment horizontal="center" vertical="center" wrapText="1"/>
    </xf>
    <xf numFmtId="0" fontId="86" fillId="2" borderId="0" xfId="0" applyFont="1" applyFill="1" applyAlignment="1">
      <alignment vertical="center" wrapText="1"/>
    </xf>
    <xf numFmtId="0" fontId="86" fillId="2" borderId="1" xfId="0" applyFont="1" applyFill="1" applyBorder="1" applyAlignment="1">
      <alignment vertical="center" wrapText="1"/>
    </xf>
    <xf numFmtId="0" fontId="86" fillId="2" borderId="2" xfId="0" applyFont="1" applyFill="1" applyBorder="1" applyAlignment="1">
      <alignment horizontal="center" vertical="center"/>
    </xf>
    <xf numFmtId="0" fontId="86" fillId="2" borderId="45" xfId="0" applyFont="1" applyFill="1" applyBorder="1" applyAlignment="1">
      <alignment horizontal="center" vertical="center"/>
    </xf>
    <xf numFmtId="0" fontId="64" fillId="2" borderId="1" xfId="0" applyFont="1" applyFill="1" applyBorder="1" applyAlignment="1">
      <alignment horizontal="center" vertical="center" wrapText="1" readingOrder="1"/>
    </xf>
    <xf numFmtId="0" fontId="86" fillId="2" borderId="1" xfId="0" applyFont="1" applyFill="1" applyBorder="1" applyAlignment="1">
      <alignment horizontal="center" vertical="center"/>
    </xf>
    <xf numFmtId="0" fontId="64" fillId="2" borderId="45" xfId="0" applyFont="1" applyFill="1" applyBorder="1" applyAlignment="1">
      <alignment horizontal="center" vertical="center" wrapText="1" readingOrder="1"/>
    </xf>
    <xf numFmtId="0" fontId="17" fillId="3" borderId="1" xfId="0" applyFont="1" applyFill="1" applyBorder="1" applyAlignment="1">
      <alignment horizontal="center" vertical="center" wrapText="1"/>
    </xf>
    <xf numFmtId="10" fontId="20" fillId="2" borderId="1" xfId="0" applyNumberFormat="1" applyFont="1" applyFill="1" applyBorder="1" applyAlignment="1">
      <alignment horizontal="center" vertical="center" wrapText="1"/>
    </xf>
    <xf numFmtId="0" fontId="35" fillId="2" borderId="0" xfId="0" applyFont="1" applyFill="1" applyAlignment="1">
      <alignment horizontal="center" vertical="center" wrapText="1"/>
    </xf>
    <xf numFmtId="0" fontId="36" fillId="6" borderId="1" xfId="0" applyFont="1" applyFill="1" applyBorder="1" applyAlignment="1">
      <alignment horizontal="left" vertical="center" wrapText="1"/>
    </xf>
    <xf numFmtId="0" fontId="69" fillId="12" borderId="55" xfId="0" applyFont="1" applyFill="1" applyBorder="1" applyAlignment="1">
      <alignment horizontal="center" vertical="center" wrapText="1"/>
    </xf>
    <xf numFmtId="0" fontId="69" fillId="12" borderId="51" xfId="0" applyFont="1" applyFill="1" applyBorder="1" applyAlignment="1">
      <alignment horizontal="center" vertical="center" wrapText="1"/>
    </xf>
    <xf numFmtId="0" fontId="47" fillId="17" borderId="64" xfId="0" applyFont="1" applyFill="1" applyBorder="1" applyAlignment="1">
      <alignment horizontal="center" vertical="center" wrapText="1"/>
    </xf>
    <xf numFmtId="0" fontId="47" fillId="15" borderId="4" xfId="0" applyFont="1" applyFill="1" applyBorder="1" applyAlignment="1">
      <alignment horizontal="center" vertical="center" wrapText="1"/>
    </xf>
    <xf numFmtId="0" fontId="47" fillId="15" borderId="64" xfId="0" applyFont="1" applyFill="1" applyBorder="1" applyAlignment="1">
      <alignment horizontal="center" vertical="center" wrapText="1"/>
    </xf>
    <xf numFmtId="0" fontId="83" fillId="2" borderId="1" xfId="0" applyFont="1" applyFill="1" applyBorder="1" applyAlignment="1">
      <alignment horizontal="left" vertical="center" wrapText="1"/>
    </xf>
    <xf numFmtId="0" fontId="57" fillId="13" borderId="0" xfId="0" applyFont="1" applyFill="1" applyAlignment="1">
      <alignment horizontal="left" vertical="center" wrapText="1"/>
    </xf>
    <xf numFmtId="0" fontId="47" fillId="15" borderId="65" xfId="0" applyFont="1" applyFill="1" applyBorder="1" applyAlignment="1">
      <alignment horizontal="center" vertical="center" wrapText="1"/>
    </xf>
    <xf numFmtId="0" fontId="47" fillId="15" borderId="6" xfId="0" applyFont="1" applyFill="1" applyBorder="1" applyAlignment="1">
      <alignment horizontal="center" vertical="center" wrapText="1"/>
    </xf>
    <xf numFmtId="0" fontId="47" fillId="19" borderId="54" xfId="0" applyFont="1" applyFill="1" applyBorder="1" applyAlignment="1">
      <alignment horizontal="center" vertical="center" wrapText="1"/>
    </xf>
    <xf numFmtId="0" fontId="47" fillId="19" borderId="67" xfId="0" applyFont="1" applyFill="1" applyBorder="1" applyAlignment="1">
      <alignment horizontal="center" vertical="center" wrapText="1"/>
    </xf>
    <xf numFmtId="0" fontId="47" fillId="15" borderId="63" xfId="0" applyFont="1" applyFill="1" applyBorder="1" applyAlignment="1">
      <alignment horizontal="center" vertical="center" wrapText="1"/>
    </xf>
    <xf numFmtId="0" fontId="47" fillId="15" borderId="66" xfId="0" applyFont="1" applyFill="1" applyBorder="1" applyAlignment="1">
      <alignment horizontal="center" vertical="center" wrapText="1"/>
    </xf>
    <xf numFmtId="0" fontId="47" fillId="15" borderId="64" xfId="0" applyFont="1" applyFill="1" applyBorder="1" applyAlignment="1">
      <alignment vertical="center" wrapText="1"/>
    </xf>
    <xf numFmtId="0" fontId="47" fillId="15" borderId="4" xfId="0" applyFont="1" applyFill="1" applyBorder="1" applyAlignment="1">
      <alignment vertical="center" wrapText="1"/>
    </xf>
    <xf numFmtId="0" fontId="23" fillId="9" borderId="64" xfId="0" applyFont="1" applyFill="1" applyBorder="1" applyAlignment="1">
      <alignment horizontal="center" vertical="center" wrapText="1"/>
    </xf>
    <xf numFmtId="0" fontId="47" fillId="17"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42" fillId="0" borderId="5" xfId="0" applyFont="1" applyBorder="1" applyAlignment="1">
      <alignment horizontal="center" vertical="center" wrapText="1"/>
    </xf>
    <xf numFmtId="0" fontId="42"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2" fillId="2" borderId="1"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20" fillId="2" borderId="5"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3" xfId="0" applyFont="1" applyFill="1" applyBorder="1" applyAlignment="1">
      <alignment horizontal="left" vertical="top" wrapText="1"/>
    </xf>
    <xf numFmtId="0" fontId="11" fillId="9" borderId="25"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1" xfId="0" applyFont="1" applyBorder="1" applyAlignment="1">
      <alignment horizontal="center" vertical="center" wrapText="1"/>
    </xf>
    <xf numFmtId="0" fontId="0" fillId="2" borderId="14" xfId="0" applyFill="1" applyBorder="1" applyAlignment="1">
      <alignment horizontal="left" vertical="top" wrapText="1"/>
    </xf>
    <xf numFmtId="0" fontId="0" fillId="2" borderId="0" xfId="0" applyFill="1" applyAlignment="1">
      <alignment horizontal="left" vertical="top" wrapText="1"/>
    </xf>
    <xf numFmtId="0" fontId="0" fillId="2" borderId="47" xfId="0" applyFill="1" applyBorder="1" applyAlignment="1">
      <alignment horizontal="left" vertical="top" wrapText="1"/>
    </xf>
    <xf numFmtId="0" fontId="0" fillId="2" borderId="1" xfId="0" applyFill="1" applyBorder="1" applyAlignment="1">
      <alignment horizontal="left" vertical="top" wrapText="1"/>
    </xf>
    <xf numFmtId="0" fontId="12" fillId="2" borderId="1" xfId="0" applyFont="1" applyFill="1" applyBorder="1" applyAlignment="1">
      <alignment horizontal="left" vertical="center" wrapText="1"/>
    </xf>
    <xf numFmtId="0" fontId="0" fillId="2" borderId="1" xfId="0" applyFill="1" applyBorder="1" applyAlignment="1">
      <alignment horizontal="left" vertical="top"/>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45" xfId="0" applyFill="1" applyBorder="1" applyAlignment="1">
      <alignment horizontal="center" vertical="center"/>
    </xf>
    <xf numFmtId="0" fontId="0" fillId="0" borderId="0" xfId="0" applyAlignment="1">
      <alignment horizontal="left"/>
    </xf>
    <xf numFmtId="0" fontId="20" fillId="2" borderId="31"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0" fillId="0" borderId="0" xfId="0" applyAlignment="1">
      <alignment horizontal="left" wrapText="1"/>
    </xf>
    <xf numFmtId="0" fontId="38" fillId="2" borderId="5"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3" xfId="0" applyFont="1" applyFill="1" applyBorder="1" applyAlignment="1">
      <alignment horizontal="center" vertical="center"/>
    </xf>
    <xf numFmtId="0" fontId="0" fillId="0" borderId="0"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20" fillId="2" borderId="23"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1"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0" xfId="0" applyFont="1" applyFill="1" applyBorder="1" applyAlignment="1">
      <alignment horizontal="center" vertical="center" wrapText="1"/>
    </xf>
    <xf numFmtId="0" fontId="35" fillId="2" borderId="0" xfId="0" applyFont="1" applyFill="1" applyAlignment="1">
      <alignment horizontal="center" vertical="center"/>
    </xf>
    <xf numFmtId="0" fontId="23" fillId="9" borderId="2"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4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8"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0" fillId="2" borderId="1" xfId="0" applyFill="1" applyBorder="1" applyAlignment="1">
      <alignment horizontal="justify" vertical="top" wrapText="1"/>
    </xf>
    <xf numFmtId="0" fontId="12" fillId="2" borderId="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2"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2" borderId="6" xfId="0" applyFont="1" applyFill="1" applyBorder="1" applyAlignment="1">
      <alignment horizontal="justify" vertical="top"/>
    </xf>
    <xf numFmtId="0" fontId="27" fillId="2" borderId="7" xfId="0" applyFont="1" applyFill="1" applyBorder="1" applyAlignment="1">
      <alignment horizontal="justify" vertical="top"/>
    </xf>
    <xf numFmtId="0" fontId="27" fillId="2" borderId="11" xfId="0" applyFont="1" applyFill="1" applyBorder="1" applyAlignment="1">
      <alignment horizontal="justify" vertical="top"/>
    </xf>
    <xf numFmtId="0" fontId="12" fillId="2" borderId="1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47" xfId="0" applyFont="1" applyFill="1" applyBorder="1" applyAlignment="1">
      <alignment horizontal="left" vertical="top" wrapText="1"/>
    </xf>
    <xf numFmtId="0" fontId="23" fillId="8" borderId="36" xfId="6" applyFont="1" applyFill="1" applyBorder="1" applyAlignment="1">
      <alignment horizontal="center" vertical="center" wrapText="1"/>
    </xf>
    <xf numFmtId="0" fontId="23" fillId="8" borderId="19" xfId="6" applyFont="1" applyFill="1" applyBorder="1" applyAlignment="1">
      <alignment horizontal="center" vertical="center" wrapText="1"/>
    </xf>
    <xf numFmtId="0" fontId="23" fillId="8" borderId="20" xfId="6" applyFont="1" applyFill="1" applyBorder="1" applyAlignment="1">
      <alignment horizontal="center" vertical="center" wrapText="1"/>
    </xf>
    <xf numFmtId="0" fontId="21" fillId="8" borderId="36" xfId="6" applyFont="1" applyFill="1" applyBorder="1" applyAlignment="1">
      <alignment horizontal="center" vertical="center" wrapText="1"/>
    </xf>
    <xf numFmtId="0" fontId="21" fillId="8" borderId="19" xfId="6" applyFont="1" applyFill="1" applyBorder="1" applyAlignment="1">
      <alignment horizontal="center" vertical="center" wrapText="1"/>
    </xf>
    <xf numFmtId="0" fontId="21" fillId="8" borderId="20" xfId="6" applyFont="1" applyFill="1" applyBorder="1" applyAlignment="1">
      <alignment horizontal="center" vertical="center" wrapText="1"/>
    </xf>
    <xf numFmtId="0" fontId="20" fillId="10" borderId="52"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58" xfId="0" applyFont="1" applyFill="1" applyBorder="1" applyAlignment="1">
      <alignment horizontal="center" vertical="center" wrapText="1"/>
    </xf>
    <xf numFmtId="0" fontId="11" fillId="8" borderId="1" xfId="0" applyFont="1" applyFill="1" applyBorder="1" applyAlignment="1">
      <alignment horizontal="center" vertical="center" wrapText="1" readingOrder="1"/>
    </xf>
    <xf numFmtId="0" fontId="11" fillId="8" borderId="17" xfId="0" applyFont="1" applyFill="1" applyBorder="1" applyAlignment="1">
      <alignment horizontal="center" vertical="center" wrapText="1" readingOrder="1"/>
    </xf>
    <xf numFmtId="0" fontId="20" fillId="10" borderId="2"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1" fillId="10" borderId="36" xfId="6" applyFont="1" applyFill="1" applyBorder="1" applyAlignment="1">
      <alignment horizontal="center" vertical="center"/>
    </xf>
    <xf numFmtId="0" fontId="21" fillId="10" borderId="19" xfId="6" applyFont="1" applyFill="1" applyBorder="1" applyAlignment="1">
      <alignment horizontal="center" vertical="center"/>
    </xf>
    <xf numFmtId="0" fontId="21" fillId="10" borderId="20" xfId="6" applyFont="1" applyFill="1" applyBorder="1" applyAlignment="1">
      <alignment horizontal="center" vertical="center"/>
    </xf>
    <xf numFmtId="0" fontId="11" fillId="8" borderId="2"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3" fillId="8" borderId="37" xfId="6" applyFont="1" applyFill="1" applyBorder="1" applyAlignment="1">
      <alignment horizontal="center" vertical="center" wrapText="1"/>
    </xf>
    <xf numFmtId="0" fontId="23" fillId="8" borderId="38" xfId="6" applyFont="1" applyFill="1" applyBorder="1" applyAlignment="1">
      <alignment horizontal="center" vertical="center" wrapText="1"/>
    </xf>
    <xf numFmtId="0" fontId="23" fillId="8" borderId="46" xfId="6" applyFont="1" applyFill="1" applyBorder="1" applyAlignment="1">
      <alignment horizontal="center" vertical="center" wrapText="1"/>
    </xf>
    <xf numFmtId="0" fontId="23" fillId="8" borderId="56" xfId="6" applyFont="1" applyFill="1" applyBorder="1" applyAlignment="1">
      <alignment horizontal="center" vertical="center" wrapText="1"/>
    </xf>
    <xf numFmtId="0" fontId="23" fillId="8" borderId="0" xfId="6" applyFont="1" applyFill="1" applyBorder="1" applyAlignment="1">
      <alignment horizontal="center" vertical="center" wrapText="1"/>
    </xf>
    <xf numFmtId="0" fontId="23" fillId="8" borderId="57" xfId="6" applyFont="1" applyFill="1" applyBorder="1" applyAlignment="1">
      <alignment horizontal="center" vertical="center" wrapText="1"/>
    </xf>
    <xf numFmtId="0" fontId="23" fillId="8" borderId="59" xfId="6" applyFont="1" applyFill="1" applyBorder="1" applyAlignment="1">
      <alignment horizontal="center" vertical="center" wrapText="1"/>
    </xf>
    <xf numFmtId="0" fontId="23" fillId="8" borderId="10" xfId="6" applyFont="1" applyFill="1" applyBorder="1" applyAlignment="1">
      <alignment horizontal="center" vertical="center" wrapText="1"/>
    </xf>
    <xf numFmtId="0" fontId="23" fillId="8" borderId="60" xfId="6"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0" borderId="0" xfId="0" applyFont="1" applyAlignment="1">
      <alignment horizontal="center"/>
    </xf>
    <xf numFmtId="0" fontId="20" fillId="2" borderId="5"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1" fillId="8" borderId="2" xfId="0" applyFont="1" applyFill="1" applyBorder="1" applyAlignment="1">
      <alignment horizontal="center" vertical="center" wrapText="1" readingOrder="1"/>
    </xf>
    <xf numFmtId="0" fontId="11" fillId="8" borderId="44" xfId="0" applyFont="1" applyFill="1" applyBorder="1" applyAlignment="1">
      <alignment horizontal="center" vertical="center" wrapText="1" readingOrder="1"/>
    </xf>
    <xf numFmtId="0" fontId="11" fillId="8" borderId="16" xfId="0" applyFont="1" applyFill="1" applyBorder="1" applyAlignment="1">
      <alignment horizontal="center" vertical="center" wrapText="1" readingOrder="1"/>
    </xf>
    <xf numFmtId="0" fontId="11" fillId="8" borderId="18" xfId="0" applyFont="1" applyFill="1" applyBorder="1" applyAlignment="1">
      <alignment horizontal="center" vertical="center" wrapText="1" readingOrder="1"/>
    </xf>
    <xf numFmtId="10" fontId="20" fillId="2" borderId="5" xfId="0" applyNumberFormat="1" applyFont="1" applyFill="1" applyBorder="1" applyAlignment="1">
      <alignment horizontal="center" vertical="center" wrapText="1"/>
    </xf>
    <xf numFmtId="10" fontId="20" fillId="2" borderId="3" xfId="0" applyNumberFormat="1" applyFont="1" applyFill="1" applyBorder="1" applyAlignment="1">
      <alignment horizontal="center" vertical="center" wrapText="1"/>
    </xf>
    <xf numFmtId="0" fontId="15" fillId="0" borderId="0" xfId="0" applyFont="1" applyAlignment="1">
      <alignment horizontal="center" vertical="center"/>
    </xf>
    <xf numFmtId="0" fontId="72" fillId="0" borderId="5" xfId="0" applyFont="1" applyBorder="1" applyAlignment="1">
      <alignment horizontal="center" vertical="center" wrapText="1"/>
    </xf>
    <xf numFmtId="0" fontId="72" fillId="0" borderId="3" xfId="0" applyFont="1" applyBorder="1" applyAlignment="1">
      <alignment horizontal="center" vertical="center" wrapText="1"/>
    </xf>
    <xf numFmtId="168" fontId="47" fillId="11" borderId="56" xfId="0" applyNumberFormat="1" applyFont="1" applyFill="1" applyBorder="1" applyAlignment="1">
      <alignment horizontal="center" vertical="center" wrapText="1"/>
    </xf>
    <xf numFmtId="168" fontId="47" fillId="11" borderId="0" xfId="0" applyNumberFormat="1" applyFont="1" applyFill="1" applyAlignment="1">
      <alignment horizontal="center" vertical="center" wrapText="1"/>
    </xf>
    <xf numFmtId="168" fontId="47" fillId="11" borderId="57" xfId="0" applyNumberFormat="1" applyFont="1" applyFill="1" applyBorder="1" applyAlignment="1">
      <alignment horizontal="center" vertical="center" wrapText="1"/>
    </xf>
    <xf numFmtId="0" fontId="46" fillId="4" borderId="32" xfId="0" applyFont="1" applyFill="1" applyBorder="1" applyAlignment="1">
      <alignment horizontal="center" vertical="center" wrapText="1"/>
    </xf>
    <xf numFmtId="0" fontId="46" fillId="4" borderId="34" xfId="0" applyFont="1" applyFill="1" applyBorder="1" applyAlignment="1">
      <alignment horizontal="center" vertical="center" wrapText="1"/>
    </xf>
    <xf numFmtId="168" fontId="47" fillId="11" borderId="37" xfId="0" applyNumberFormat="1" applyFont="1" applyFill="1" applyBorder="1" applyAlignment="1">
      <alignment horizontal="center" vertical="center" wrapText="1"/>
    </xf>
    <xf numFmtId="168" fontId="47" fillId="11" borderId="38" xfId="0" applyNumberFormat="1" applyFont="1" applyFill="1" applyBorder="1" applyAlignment="1">
      <alignment horizontal="center" vertical="center" wrapText="1"/>
    </xf>
    <xf numFmtId="168" fontId="47" fillId="11" borderId="46" xfId="0" applyNumberFormat="1" applyFont="1" applyFill="1" applyBorder="1" applyAlignment="1">
      <alignment horizontal="center" vertical="center" wrapText="1"/>
    </xf>
    <xf numFmtId="0" fontId="46" fillId="4" borderId="31" xfId="0" applyFont="1" applyFill="1" applyBorder="1" applyAlignment="1">
      <alignment horizontal="center" vertical="center" wrapText="1"/>
    </xf>
    <xf numFmtId="0" fontId="46" fillId="4" borderId="33" xfId="0" applyFont="1" applyFill="1" applyBorder="1" applyAlignment="1">
      <alignment horizontal="center" vertical="center" wrapText="1"/>
    </xf>
    <xf numFmtId="168" fontId="47" fillId="11" borderId="42" xfId="0" applyNumberFormat="1" applyFont="1" applyFill="1" applyBorder="1" applyAlignment="1">
      <alignment horizontal="center" vertical="center" wrapText="1"/>
    </xf>
    <xf numFmtId="168" fontId="47" fillId="11" borderId="41" xfId="0" applyNumberFormat="1"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16" fillId="0" borderId="5" xfId="1" applyFont="1" applyBorder="1" applyAlignment="1">
      <alignment horizontal="left" vertical="top" wrapText="1"/>
    </xf>
    <xf numFmtId="0" fontId="16" fillId="0" borderId="8" xfId="1" applyFont="1" applyBorder="1" applyAlignment="1">
      <alignment horizontal="left" vertical="top" wrapText="1"/>
    </xf>
    <xf numFmtId="0" fontId="16" fillId="0" borderId="3" xfId="1" applyFont="1" applyBorder="1" applyAlignment="1">
      <alignment horizontal="left" vertical="top" wrapText="1"/>
    </xf>
    <xf numFmtId="0" fontId="37" fillId="0" borderId="0" xfId="4" applyFont="1" applyAlignment="1">
      <alignment horizontal="center"/>
    </xf>
    <xf numFmtId="0" fontId="31" fillId="2" borderId="0" xfId="2" applyFont="1" applyFill="1" applyAlignment="1" applyProtection="1">
      <alignment horizontal="center" vertical="center" wrapText="1"/>
    </xf>
    <xf numFmtId="0" fontId="33" fillId="2" borderId="0" xfId="2" applyFont="1" applyFill="1" applyAlignment="1" applyProtection="1">
      <alignment horizontal="center" vertical="center"/>
    </xf>
    <xf numFmtId="0" fontId="11" fillId="4" borderId="1" xfId="0" applyFont="1" applyFill="1" applyBorder="1" applyAlignment="1">
      <alignment horizontal="center" vertical="center" wrapText="1"/>
    </xf>
    <xf numFmtId="0" fontId="12" fillId="2" borderId="0" xfId="4" applyFont="1" applyFill="1" applyAlignment="1">
      <alignment horizontal="left" vertical="top" wrapText="1"/>
    </xf>
    <xf numFmtId="0" fontId="14" fillId="2" borderId="0" xfId="0" applyFont="1" applyFill="1" applyAlignment="1">
      <alignment horizontal="justify" vertical="top"/>
    </xf>
    <xf numFmtId="0" fontId="12" fillId="2" borderId="0" xfId="0" applyFont="1" applyFill="1" applyAlignment="1">
      <alignment horizontal="justify" vertical="top"/>
    </xf>
    <xf numFmtId="0" fontId="23" fillId="2" borderId="0" xfId="6" applyFont="1" applyFill="1" applyBorder="1" applyAlignment="1">
      <alignment horizontal="center" vertical="center" wrapText="1"/>
    </xf>
    <xf numFmtId="0" fontId="50" fillId="13" borderId="0" xfId="0" applyFont="1" applyFill="1" applyAlignment="1">
      <alignment horizontal="justify" vertical="center"/>
    </xf>
    <xf numFmtId="0" fontId="16" fillId="10" borderId="39" xfId="0" applyFont="1" applyFill="1" applyBorder="1" applyAlignment="1">
      <alignment horizontal="center" vertical="center" wrapText="1"/>
    </xf>
    <xf numFmtId="0" fontId="16" fillId="10" borderId="43"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20" fillId="9" borderId="31"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36" fillId="2" borderId="5" xfId="0" applyFont="1" applyFill="1" applyBorder="1" applyAlignment="1">
      <alignment horizontal="center" vertical="center"/>
    </xf>
    <xf numFmtId="0" fontId="36" fillId="2" borderId="3" xfId="0" applyFont="1" applyFill="1" applyBorder="1" applyAlignment="1">
      <alignment horizontal="center" vertical="center"/>
    </xf>
    <xf numFmtId="0" fontId="66" fillId="9" borderId="1" xfId="0" applyFont="1" applyFill="1" applyBorder="1" applyAlignment="1">
      <alignment horizontal="left" vertical="center"/>
    </xf>
    <xf numFmtId="0" fontId="52" fillId="2" borderId="10" xfId="0" applyFont="1" applyFill="1" applyBorder="1" applyAlignment="1">
      <alignment horizontal="left" vertical="center"/>
    </xf>
    <xf numFmtId="0" fontId="52" fillId="2" borderId="12" xfId="0" applyFont="1" applyFill="1" applyBorder="1" applyAlignment="1">
      <alignment horizontal="left" vertical="center"/>
    </xf>
    <xf numFmtId="0" fontId="15" fillId="2" borderId="0" xfId="6" applyFont="1" applyFill="1" applyBorder="1" applyAlignment="1">
      <alignment horizontal="left" vertical="center" wrapText="1"/>
    </xf>
    <xf numFmtId="0" fontId="36" fillId="2" borderId="5"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23" fillId="2" borderId="5" xfId="0" applyFont="1" applyFill="1" applyBorder="1" applyAlignment="1">
      <alignment horizontal="justify" vertical="top" wrapText="1"/>
    </xf>
    <xf numFmtId="0" fontId="23" fillId="2" borderId="8" xfId="0" applyFont="1" applyFill="1" applyBorder="1" applyAlignment="1">
      <alignment horizontal="justify" vertical="top" wrapText="1"/>
    </xf>
    <xf numFmtId="0" fontId="37" fillId="0" borderId="0" xfId="0" applyFont="1" applyAlignment="1">
      <alignment horizontal="center" vertical="center"/>
    </xf>
    <xf numFmtId="0" fontId="15" fillId="8" borderId="36" xfId="0" applyFont="1" applyFill="1" applyBorder="1" applyAlignment="1">
      <alignment horizontal="center" vertical="center" wrapText="1" readingOrder="1"/>
    </xf>
    <xf numFmtId="0" fontId="15" fillId="8" borderId="19" xfId="0" applyFont="1" applyFill="1" applyBorder="1" applyAlignment="1">
      <alignment horizontal="center" vertical="center" wrapText="1" readingOrder="1"/>
    </xf>
    <xf numFmtId="0" fontId="15" fillId="8" borderId="20" xfId="0" applyFont="1" applyFill="1" applyBorder="1" applyAlignment="1">
      <alignment horizontal="center" vertical="center" wrapText="1" readingOrder="1"/>
    </xf>
    <xf numFmtId="0" fontId="0" fillId="0" borderId="0" xfId="0" applyAlignment="1">
      <alignment horizontal="left" vertical="center"/>
    </xf>
    <xf numFmtId="0" fontId="16" fillId="8" borderId="36" xfId="0" applyFont="1" applyFill="1" applyBorder="1" applyAlignment="1">
      <alignment horizontal="center" vertical="center" wrapText="1" readingOrder="1"/>
    </xf>
    <xf numFmtId="0" fontId="16" fillId="8" borderId="20" xfId="0" applyFont="1" applyFill="1" applyBorder="1" applyAlignment="1">
      <alignment horizontal="center" vertical="center" wrapText="1" readingOrder="1"/>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49" fillId="12" borderId="42" xfId="0" applyFont="1" applyFill="1" applyBorder="1" applyAlignment="1">
      <alignment horizontal="center" vertical="center" wrapText="1"/>
    </xf>
    <xf numFmtId="0" fontId="49" fillId="12" borderId="41" xfId="0" applyFont="1" applyFill="1" applyBorder="1" applyAlignment="1">
      <alignment horizontal="center" vertical="center" wrapText="1"/>
    </xf>
    <xf numFmtId="0" fontId="49" fillId="12" borderId="21" xfId="0" applyFont="1" applyFill="1" applyBorder="1" applyAlignment="1">
      <alignment horizontal="center" vertical="center" wrapText="1"/>
    </xf>
    <xf numFmtId="0" fontId="49" fillId="12" borderId="22"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10" borderId="49" xfId="0" applyFont="1" applyFill="1" applyBorder="1" applyAlignment="1">
      <alignment horizontal="center" vertical="center"/>
    </xf>
    <xf numFmtId="0" fontId="16" fillId="10" borderId="50" xfId="0" applyFont="1" applyFill="1" applyBorder="1" applyAlignment="1">
      <alignment horizontal="center" vertical="center"/>
    </xf>
    <xf numFmtId="0" fontId="16" fillId="8" borderId="49" xfId="0" applyFont="1" applyFill="1" applyBorder="1" applyAlignment="1">
      <alignment horizontal="center" vertical="center" wrapText="1" readingOrder="1"/>
    </xf>
    <xf numFmtId="0" fontId="16" fillId="8" borderId="50" xfId="0" applyFont="1" applyFill="1" applyBorder="1" applyAlignment="1">
      <alignment horizontal="center" vertical="center" wrapText="1" readingOrder="1"/>
    </xf>
    <xf numFmtId="0" fontId="16" fillId="8" borderId="28"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6" fillId="8" borderId="33" xfId="0" applyFont="1" applyFill="1" applyBorder="1" applyAlignment="1">
      <alignment horizontal="center" vertical="center" wrapText="1" readingOrder="1"/>
    </xf>
    <xf numFmtId="0" fontId="15" fillId="0" borderId="31" xfId="0" applyFont="1" applyBorder="1" applyAlignment="1">
      <alignment horizontal="center" vertical="center" wrapText="1" readingOrder="1"/>
    </xf>
    <xf numFmtId="0" fontId="15" fillId="0" borderId="32" xfId="0" applyFont="1" applyBorder="1" applyAlignment="1">
      <alignment horizontal="center" vertical="center" wrapText="1" readingOrder="1"/>
    </xf>
    <xf numFmtId="0" fontId="15" fillId="0" borderId="33" xfId="0" applyFont="1" applyBorder="1" applyAlignment="1">
      <alignment horizontal="center" vertical="center" wrapText="1" readingOrder="1"/>
    </xf>
    <xf numFmtId="0" fontId="0" fillId="2" borderId="0" xfId="0" applyFill="1" applyAlignment="1">
      <alignment horizontal="center" vertical="center" wrapText="1"/>
    </xf>
    <xf numFmtId="0" fontId="20" fillId="5"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0" fillId="5" borderId="5" xfId="0" applyFill="1" applyBorder="1" applyAlignment="1">
      <alignment horizontal="left" vertical="center" wrapText="1"/>
    </xf>
    <xf numFmtId="0" fontId="0" fillId="5" borderId="8" xfId="0" applyFill="1" applyBorder="1" applyAlignment="1">
      <alignment horizontal="left" vertical="center" wrapText="1"/>
    </xf>
    <xf numFmtId="0" fontId="0" fillId="5" borderId="3" xfId="0" applyFill="1" applyBorder="1" applyAlignment="1">
      <alignment horizontal="left" vertical="center" wrapText="1"/>
    </xf>
    <xf numFmtId="0" fontId="0" fillId="3" borderId="1" xfId="0" applyFill="1" applyBorder="1" applyAlignment="1">
      <alignment horizontal="left" vertical="top"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cellXfs>
  <cellStyles count="41">
    <cellStyle name="Encabezado 1" xfId="6" builtinId="16"/>
    <cellStyle name="Encabezado 4" xfId="1" builtinId="19"/>
    <cellStyle name="Hipervínculo" xfId="2" builtinId="8"/>
    <cellStyle name="Millares 2" xfId="7" xr:uid="{00000000-0005-0000-0000-000003000000}"/>
    <cellStyle name="Millares 2 2" xfId="8" xr:uid="{00000000-0005-0000-0000-000004000000}"/>
    <cellStyle name="Millares 2 2 2" xfId="33" xr:uid="{00000000-0005-0000-0000-000005000000}"/>
    <cellStyle name="Millares 2 3" xfId="22" xr:uid="{00000000-0005-0000-0000-000006000000}"/>
    <cellStyle name="Millares 2 3 2" xfId="34" xr:uid="{00000000-0005-0000-0000-000007000000}"/>
    <cellStyle name="Millares 2 4" xfId="32" xr:uid="{00000000-0005-0000-0000-000008000000}"/>
    <cellStyle name="Millares 3" xfId="31" xr:uid="{00000000-0005-0000-0000-000009000000}"/>
    <cellStyle name="Millares 3 2" xfId="39" xr:uid="{00000000-0005-0000-0000-00000A000000}"/>
    <cellStyle name="Moneda" xfId="40" builtinId="4"/>
    <cellStyle name="Moneda 2" xfId="29" xr:uid="{00000000-0005-0000-0000-00000C000000}"/>
    <cellStyle name="Moneda 2 2" xfId="37" xr:uid="{00000000-0005-0000-0000-00000D000000}"/>
    <cellStyle name="Moneda 3" xfId="30" xr:uid="{00000000-0005-0000-0000-00000E000000}"/>
    <cellStyle name="Moneda 3 2" xfId="38" xr:uid="{00000000-0005-0000-0000-00000F000000}"/>
    <cellStyle name="Moneda 6" xfId="28" xr:uid="{00000000-0005-0000-0000-000010000000}"/>
    <cellStyle name="Moneda 6 2" xfId="36" xr:uid="{00000000-0005-0000-0000-000011000000}"/>
    <cellStyle name="Normal" xfId="0" builtinId="0"/>
    <cellStyle name="Normal 2" xfId="3" xr:uid="{00000000-0005-0000-0000-000013000000}"/>
    <cellStyle name="Normal 2 2" xfId="9" xr:uid="{00000000-0005-0000-0000-000014000000}"/>
    <cellStyle name="Normal 2 2 2" xfId="21" xr:uid="{00000000-0005-0000-0000-000015000000}"/>
    <cellStyle name="Normal 2 3" xfId="10" xr:uid="{00000000-0005-0000-0000-000016000000}"/>
    <cellStyle name="Normal 2 4" xfId="11" xr:uid="{00000000-0005-0000-0000-000017000000}"/>
    <cellStyle name="Normal 2 5" xfId="12" xr:uid="{00000000-0005-0000-0000-000018000000}"/>
    <cellStyle name="Normal 2 6" xfId="13" xr:uid="{00000000-0005-0000-0000-000019000000}"/>
    <cellStyle name="Normal 2 7" xfId="14" xr:uid="{00000000-0005-0000-0000-00001A000000}"/>
    <cellStyle name="Normal 25" xfId="15" xr:uid="{00000000-0005-0000-0000-00001B000000}"/>
    <cellStyle name="Normal 3" xfId="27" xr:uid="{00000000-0005-0000-0000-00001C000000}"/>
    <cellStyle name="Normal 4" xfId="4" xr:uid="{00000000-0005-0000-0000-00001D000000}"/>
    <cellStyle name="Normal 4 2" xfId="16" xr:uid="{00000000-0005-0000-0000-00001E000000}"/>
    <cellStyle name="Normal 5" xfId="17" xr:uid="{00000000-0005-0000-0000-00001F000000}"/>
    <cellStyle name="Normal 5 2" xfId="26" xr:uid="{00000000-0005-0000-0000-000020000000}"/>
    <cellStyle name="Normal 5 2 3" xfId="25" xr:uid="{00000000-0005-0000-0000-000021000000}"/>
    <cellStyle name="Normal 6" xfId="18" xr:uid="{00000000-0005-0000-0000-000022000000}"/>
    <cellStyle name="Normal 6 2" xfId="24" xr:uid="{00000000-0005-0000-0000-000023000000}"/>
    <cellStyle name="Normal 7" xfId="19" xr:uid="{00000000-0005-0000-0000-000024000000}"/>
    <cellStyle name="Normal 8" xfId="23" xr:uid="{00000000-0005-0000-0000-000025000000}"/>
    <cellStyle name="Normal 8 2" xfId="35" xr:uid="{00000000-0005-0000-0000-000026000000}"/>
    <cellStyle name="Porcentaje" xfId="5" builtinId="5"/>
    <cellStyle name="Porcentaje 2" xfId="20" xr:uid="{00000000-0005-0000-0000-000028000000}"/>
  </cellStyles>
  <dxfs count="0"/>
  <tableStyles count="1" defaultTableStyle="TableStyleMedium9" defaultPivotStyle="PivotStyleLight16">
    <tableStyle name="Estilo de tabla 1" pivot="0" count="0" xr9:uid="{00000000-0011-0000-FFFF-FFFF00000000}"/>
  </tableStyles>
  <colors>
    <mruColors>
      <color rgb="FFECF68E"/>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66675</xdr:rowOff>
    </xdr:from>
    <xdr:to>
      <xdr:col>15</xdr:col>
      <xdr:colOff>805221</xdr:colOff>
      <xdr:row>0</xdr:row>
      <xdr:rowOff>462120</xdr:rowOff>
    </xdr:to>
    <xdr:pic>
      <xdr:nvPicPr>
        <xdr:cNvPr id="2" name="Imagen 1" descr="Contenido&#10;">
          <a:hlinkClick xmlns:r="http://schemas.openxmlformats.org/officeDocument/2006/relationships" r:id="rId1"/>
          <a:extLst>
            <a:ext uri="{FF2B5EF4-FFF2-40B4-BE49-F238E27FC236}">
              <a16:creationId xmlns:a16="http://schemas.microsoft.com/office/drawing/2014/main" id="{1F23DA69-D2C4-40E9-B479-F20D3E9E5AC0}"/>
            </a:ext>
          </a:extLst>
        </xdr:cNvPr>
        <xdr:cNvPicPr>
          <a:picLocks noChangeAspect="1"/>
        </xdr:cNvPicPr>
      </xdr:nvPicPr>
      <xdr:blipFill>
        <a:blip xmlns:r="http://schemas.openxmlformats.org/officeDocument/2006/relationships" r:embed="rId2"/>
        <a:stretch>
          <a:fillRect/>
        </a:stretch>
      </xdr:blipFill>
      <xdr:spPr>
        <a:xfrm>
          <a:off x="48910875" y="66675"/>
          <a:ext cx="805221" cy="395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29</xdr:col>
      <xdr:colOff>462643</xdr:colOff>
      <xdr:row>0</xdr:row>
      <xdr:rowOff>136070</xdr:rowOff>
    </xdr:from>
    <xdr:ext cx="887425" cy="460256"/>
    <xdr:pic>
      <xdr:nvPicPr>
        <xdr:cNvPr id="2" name="1 Image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5458743" y="136070"/>
          <a:ext cx="887425" cy="460256"/>
        </a:xfrm>
        <a:prstGeom prst="rect">
          <a:avLst/>
        </a:prstGeom>
      </xdr:spPr>
    </xdr:pic>
    <xdr:clientData/>
  </xdr:oneCellAnchor>
  <xdr:oneCellAnchor>
    <xdr:from>
      <xdr:col>20</xdr:col>
      <xdr:colOff>707571</xdr:colOff>
      <xdr:row>80</xdr:row>
      <xdr:rowOff>0</xdr:rowOff>
    </xdr:from>
    <xdr:ext cx="0" cy="885787"/>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3540246" y="37137975"/>
          <a:ext cx="0" cy="885787"/>
        </a:xfrm>
        <a:prstGeom prst="rect">
          <a:avLst/>
        </a:prstGeom>
      </xdr:spPr>
    </xdr:pic>
    <xdr:clientData/>
  </xdr:oneCellAnchor>
  <xdr:oneCellAnchor>
    <xdr:from>
      <xdr:col>20</xdr:col>
      <xdr:colOff>707571</xdr:colOff>
      <xdr:row>80</xdr:row>
      <xdr:rowOff>0</xdr:rowOff>
    </xdr:from>
    <xdr:ext cx="0" cy="884970"/>
    <xdr:pic>
      <xdr:nvPicPr>
        <xdr:cNvPr id="4" name="3 Image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33540246" y="37137975"/>
          <a:ext cx="0" cy="884970"/>
        </a:xfrm>
        <a:prstGeom prst="rect">
          <a:avLst/>
        </a:prstGeom>
      </xdr:spPr>
    </xdr:pic>
    <xdr:clientData/>
  </xdr:oneCellAnchor>
  <xdr:oneCellAnchor>
    <xdr:from>
      <xdr:col>20</xdr:col>
      <xdr:colOff>707571</xdr:colOff>
      <xdr:row>52</xdr:row>
      <xdr:rowOff>69737</xdr:rowOff>
    </xdr:from>
    <xdr:ext cx="0" cy="933864"/>
    <xdr:pic>
      <xdr:nvPicPr>
        <xdr:cNvPr id="5" name="4 Image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540246" y="28320887"/>
          <a:ext cx="0" cy="933864"/>
        </a:xfrm>
        <a:prstGeom prst="rect">
          <a:avLst/>
        </a:prstGeom>
      </xdr:spPr>
    </xdr:pic>
    <xdr:clientData/>
  </xdr:oneCellAnchor>
  <xdr:oneCellAnchor>
    <xdr:from>
      <xdr:col>20</xdr:col>
      <xdr:colOff>707571</xdr:colOff>
      <xdr:row>52</xdr:row>
      <xdr:rowOff>69737</xdr:rowOff>
    </xdr:from>
    <xdr:ext cx="0" cy="952097"/>
    <xdr:pic>
      <xdr:nvPicPr>
        <xdr:cNvPr id="6" name="5 Image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540246" y="28320887"/>
          <a:ext cx="0" cy="95209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1841500</xdr:colOff>
      <xdr:row>2</xdr:row>
      <xdr:rowOff>116417</xdr:rowOff>
    </xdr:from>
    <xdr:to>
      <xdr:col>4</xdr:col>
      <xdr:colOff>1845615</xdr:colOff>
      <xdr:row>4</xdr:row>
      <xdr:rowOff>95207</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89775" y="116417"/>
          <a:ext cx="877900" cy="458850"/>
        </a:xfrm>
        <a:prstGeom prst="rect">
          <a:avLst/>
        </a:prstGeom>
      </xdr:spPr>
    </xdr:pic>
    <xdr:clientData/>
  </xdr:twoCellAnchor>
  <xdr:twoCellAnchor editAs="oneCell">
    <xdr:from>
      <xdr:col>5</xdr:col>
      <xdr:colOff>369094</xdr:colOff>
      <xdr:row>0</xdr:row>
      <xdr:rowOff>71438</xdr:rowOff>
    </xdr:from>
    <xdr:to>
      <xdr:col>6</xdr:col>
      <xdr:colOff>524883</xdr:colOff>
      <xdr:row>2</xdr:row>
      <xdr:rowOff>59906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8370094" y="71438"/>
          <a:ext cx="800632" cy="389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29</xdr:col>
      <xdr:colOff>15874</xdr:colOff>
      <xdr:row>0</xdr:row>
      <xdr:rowOff>87312</xdr:rowOff>
    </xdr:from>
    <xdr:ext cx="885838" cy="469739"/>
    <xdr:pic>
      <xdr:nvPicPr>
        <xdr:cNvPr id="2" name="1 Imagen">
          <a:hlinkClick xmlns:r="http://schemas.openxmlformats.org/officeDocument/2006/relationships" r:id="rId1"/>
          <a:extLst>
            <a:ext uri="{FF2B5EF4-FFF2-40B4-BE49-F238E27FC236}">
              <a16:creationId xmlns:a16="http://schemas.microsoft.com/office/drawing/2014/main" id="{AC39D910-FC30-43DC-AEEA-745B947061DD}"/>
            </a:ext>
          </a:extLst>
        </xdr:cNvPr>
        <xdr:cNvPicPr>
          <a:picLocks noChangeAspect="1"/>
        </xdr:cNvPicPr>
      </xdr:nvPicPr>
      <xdr:blipFill>
        <a:blip xmlns:r="http://schemas.openxmlformats.org/officeDocument/2006/relationships" r:embed="rId2"/>
        <a:stretch>
          <a:fillRect/>
        </a:stretch>
      </xdr:blipFill>
      <xdr:spPr>
        <a:xfrm>
          <a:off x="16779874" y="87312"/>
          <a:ext cx="885838" cy="46973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9\dpt_2016\PDM%20-%20OT\HERRAMIENTAS_PDM_OT_FEB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9\pdm-ot\Users\DELLPC\Downloads\Consolidado_mesas\1.%20P3_HERRAMIENTAS_PDM-POT_mes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_Archivo"/>
      <sheetName val="1.1_Análisis_Actores"/>
      <sheetName val="1.2_Conformación_Mesa"/>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_Vuln."/>
      <sheetName val="2.2_Uso_actual"/>
      <sheetName val="2.3_Problema_potencialidad"/>
      <sheetName val="2.4_MDTA_Escenario_Actual"/>
      <sheetName val="2.4B_Escenario_Tendencial"/>
      <sheetName val="2.4C_Proyección_Población"/>
      <sheetName val="2.4D_Escenario_Futuro"/>
      <sheetName val="3.1_Visión"/>
      <sheetName val="3.2_Org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_Archivo"/>
      <sheetName val="1.1_Análisis_Actores"/>
      <sheetName val="1.2_Conformación_Comisión"/>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s_vulnerabilidades"/>
      <sheetName val="2.2_Uso_actual"/>
      <sheetName val="2.3_Problema_potencialidad"/>
      <sheetName val="2.4_MDTA_Escenario_Actual"/>
      <sheetName val="2.4B_Escenario_Tendencial"/>
      <sheetName val="2.4C_Proyección_Población"/>
      <sheetName val="2.4D_Escenario_Futuro"/>
      <sheetName val="3.1_Visión"/>
      <sheetName val="3.2_Organ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
          <cell r="EH37">
            <v>3.3445508100695909</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zoomScale="90" zoomScaleNormal="90" workbookViewId="0">
      <selection sqref="A1:C1"/>
    </sheetView>
  </sheetViews>
  <sheetFormatPr baseColWidth="10" defaultColWidth="11.42578125" defaultRowHeight="15.75" x14ac:dyDescent="0.25"/>
  <cols>
    <col min="1" max="1" width="4.85546875" style="42" customWidth="1"/>
    <col min="2" max="2" width="119.28515625" style="41" customWidth="1"/>
    <col min="3" max="16384" width="11.42578125" style="42"/>
  </cols>
  <sheetData>
    <row r="1" spans="1:10" s="43" customFormat="1" ht="45" customHeight="1" x14ac:dyDescent="0.25">
      <c r="A1" s="437" t="s">
        <v>0</v>
      </c>
      <c r="B1" s="437"/>
      <c r="C1" s="437"/>
      <c r="D1" s="62"/>
    </row>
    <row r="2" spans="1:10" s="43" customFormat="1" ht="71.25" customHeight="1" x14ac:dyDescent="0.25">
      <c r="A2" s="140">
        <v>0</v>
      </c>
      <c r="B2" s="141" t="s">
        <v>454</v>
      </c>
      <c r="C2" s="338">
        <v>0</v>
      </c>
    </row>
    <row r="3" spans="1:10" s="43" customFormat="1" ht="87.75" customHeight="1" x14ac:dyDescent="0.25">
      <c r="A3" s="140">
        <v>1</v>
      </c>
      <c r="B3" s="141" t="s">
        <v>455</v>
      </c>
      <c r="C3" s="338">
        <v>1</v>
      </c>
    </row>
    <row r="4" spans="1:10" s="43" customFormat="1" ht="67.5" customHeight="1" x14ac:dyDescent="0.25">
      <c r="A4" s="140">
        <v>2</v>
      </c>
      <c r="B4" s="141" t="s">
        <v>1</v>
      </c>
      <c r="C4" s="338">
        <v>2</v>
      </c>
    </row>
    <row r="5" spans="1:10" s="43" customFormat="1" ht="33" customHeight="1" x14ac:dyDescent="0.25">
      <c r="A5" s="140">
        <v>3</v>
      </c>
      <c r="B5" s="142" t="s">
        <v>2</v>
      </c>
      <c r="C5" s="338">
        <v>3</v>
      </c>
    </row>
    <row r="6" spans="1:10" s="43" customFormat="1" ht="33" customHeight="1" x14ac:dyDescent="0.25">
      <c r="A6" s="140">
        <v>4</v>
      </c>
      <c r="B6" s="141" t="s">
        <v>3</v>
      </c>
      <c r="C6" s="338">
        <v>4</v>
      </c>
    </row>
    <row r="7" spans="1:10" s="43" customFormat="1" ht="70.5" customHeight="1" x14ac:dyDescent="0.25">
      <c r="A7" s="140">
        <v>5</v>
      </c>
      <c r="B7" s="141" t="s">
        <v>4</v>
      </c>
      <c r="C7" s="338">
        <v>5</v>
      </c>
    </row>
    <row r="8" spans="1:10" s="43" customFormat="1" ht="24" customHeight="1" x14ac:dyDescent="0.25"/>
    <row r="9" spans="1:10" ht="408.75" customHeight="1" x14ac:dyDescent="0.25">
      <c r="A9" s="438" t="s">
        <v>456</v>
      </c>
      <c r="B9" s="438"/>
      <c r="C9" s="438"/>
      <c r="D9" s="46"/>
      <c r="H9" s="46"/>
    </row>
    <row r="10" spans="1:10" ht="32.25" customHeight="1" x14ac:dyDescent="0.25">
      <c r="D10" s="149"/>
      <c r="E10" s="43"/>
      <c r="F10" s="43"/>
      <c r="G10" s="43"/>
      <c r="H10" s="43"/>
      <c r="I10" s="43"/>
      <c r="J10" s="43"/>
    </row>
  </sheetData>
  <mergeCells count="2">
    <mergeCell ref="A1:C1"/>
    <mergeCell ref="A9:C9"/>
  </mergeCells>
  <hyperlinks>
    <hyperlink ref="C2" location="'0_Cat_produc_SIPLANGL_2024'!A1" display="'0_Cat_produc_SIPLANGL_2024'!A1" xr:uid="{D40DA2E0-0E77-4DF9-A1E6-B2416C2ED3DC}"/>
    <hyperlink ref="C3" location="'1_PEI_POM_APoblación '!A1" display="'1_PEI_POM_APoblación '!A1" xr:uid="{0D2BBCED-ECA3-43D0-BF4A-BB1B33EBB074}"/>
    <hyperlink ref="C4" location="'2_Analisis_actores'!A1" display="'2_Analisis_actores'!A1" xr:uid="{15F3755D-896A-41E6-924A-D2429510FC35}"/>
    <hyperlink ref="C5" location="'3_Disponibilidad Financiera'!A1" display="'3_Disponibilidad Financiera'!A1" xr:uid="{DB89799B-F16D-4EC7-9A95-E14D94308FC7}"/>
    <hyperlink ref="C6" location="'4. POA (generado_en_SIPLAN_GL)'!A1" display="'4. POA (generado_en_SIPLAN_GL)'!A1" xr:uid="{5D1F7898-EFB7-4B31-B976-286DF78CFD51}"/>
    <hyperlink ref="C7" location="'5_Estructura programatica'!A1" display="'5_Estructura programatica'!A1" xr:uid="{362B8DC8-108B-4412-9943-0094692F8E5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W107"/>
  <sheetViews>
    <sheetView topLeftCell="F1" zoomScale="40" zoomScaleNormal="40" workbookViewId="0">
      <selection activeCell="F2" sqref="F2:F3"/>
    </sheetView>
  </sheetViews>
  <sheetFormatPr baseColWidth="10" defaultColWidth="11.42578125" defaultRowHeight="26.25" x14ac:dyDescent="0.25"/>
  <cols>
    <col min="1" max="1" width="9.85546875" style="330" customWidth="1"/>
    <col min="2" max="2" width="34" style="331" customWidth="1"/>
    <col min="3" max="3" width="51" style="153" customWidth="1"/>
    <col min="4" max="4" width="74.28515625" style="46" customWidth="1"/>
    <col min="5" max="5" width="90" style="46" bestFit="1" customWidth="1"/>
    <col min="6" max="6" width="77.7109375" style="331" customWidth="1"/>
    <col min="7" max="7" width="65.28515625" style="46" customWidth="1"/>
    <col min="8" max="8" width="90" style="46" customWidth="1"/>
    <col min="9" max="10" width="29.5703125" style="331" customWidth="1"/>
    <col min="11" max="11" width="65.5703125" style="332" customWidth="1"/>
    <col min="12" max="12" width="25.7109375" style="333" customWidth="1"/>
    <col min="13" max="13" width="22.42578125" style="334" customWidth="1"/>
    <col min="14" max="14" width="27.7109375" style="335" customWidth="1"/>
    <col min="15" max="15" width="40.85546875" style="333" customWidth="1"/>
    <col min="16" max="16" width="36" style="293" customWidth="1"/>
    <col min="17" max="17" width="23.28515625" style="336" customWidth="1"/>
    <col min="18" max="16384" width="11.42578125" style="293"/>
  </cols>
  <sheetData>
    <row r="1" spans="1:19" s="245" customFormat="1" ht="40.5" customHeight="1" thickTop="1" thickBot="1" x14ac:dyDescent="0.3">
      <c r="A1" s="439" t="s">
        <v>448</v>
      </c>
      <c r="B1" s="440"/>
      <c r="C1" s="440"/>
      <c r="D1" s="440"/>
      <c r="E1" s="440"/>
      <c r="F1" s="440"/>
      <c r="G1" s="440"/>
      <c r="H1" s="440"/>
      <c r="I1" s="440"/>
      <c r="J1" s="440"/>
      <c r="K1" s="440"/>
      <c r="L1" s="440"/>
      <c r="M1" s="440"/>
      <c r="N1" s="440"/>
      <c r="O1" s="440"/>
      <c r="Q1" s="246"/>
    </row>
    <row r="2" spans="1:19" s="245" customFormat="1" ht="40.5" customHeight="1" x14ac:dyDescent="0.25">
      <c r="A2" s="450" t="s">
        <v>5</v>
      </c>
      <c r="B2" s="443" t="s">
        <v>6</v>
      </c>
      <c r="C2" s="452" t="s">
        <v>7</v>
      </c>
      <c r="D2" s="443" t="s">
        <v>8</v>
      </c>
      <c r="E2" s="443" t="s">
        <v>9</v>
      </c>
      <c r="F2" s="443" t="s">
        <v>10</v>
      </c>
      <c r="G2" s="454" t="s">
        <v>11</v>
      </c>
      <c r="H2" s="454"/>
      <c r="I2" s="441" t="s">
        <v>12</v>
      </c>
      <c r="J2" s="441" t="s">
        <v>13</v>
      </c>
      <c r="K2" s="441" t="s">
        <v>14</v>
      </c>
      <c r="L2" s="443" t="s">
        <v>15</v>
      </c>
      <c r="M2" s="443" t="s">
        <v>16</v>
      </c>
      <c r="N2" s="443" t="s">
        <v>17</v>
      </c>
      <c r="O2" s="446" t="s">
        <v>18</v>
      </c>
      <c r="P2" s="448" t="s">
        <v>462</v>
      </c>
      <c r="Q2" s="246"/>
    </row>
    <row r="3" spans="1:19" s="249" customFormat="1" ht="63.75" customHeight="1" x14ac:dyDescent="0.25">
      <c r="A3" s="451"/>
      <c r="B3" s="442"/>
      <c r="C3" s="453"/>
      <c r="D3" s="442"/>
      <c r="E3" s="442"/>
      <c r="F3" s="442"/>
      <c r="G3" s="247" t="s">
        <v>19</v>
      </c>
      <c r="H3" s="247" t="s">
        <v>20</v>
      </c>
      <c r="I3" s="455"/>
      <c r="J3" s="455"/>
      <c r="K3" s="442"/>
      <c r="L3" s="442"/>
      <c r="M3" s="442"/>
      <c r="N3" s="442"/>
      <c r="O3" s="447"/>
      <c r="P3" s="449"/>
      <c r="Q3" s="248"/>
    </row>
    <row r="4" spans="1:19" s="258" customFormat="1" ht="93.75" customHeight="1" x14ac:dyDescent="0.25">
      <c r="A4" s="250">
        <v>1</v>
      </c>
      <c r="B4" s="251" t="s">
        <v>21</v>
      </c>
      <c r="C4" s="251" t="s">
        <v>494</v>
      </c>
      <c r="D4" s="252" t="s">
        <v>22</v>
      </c>
      <c r="E4" s="251" t="s">
        <v>23</v>
      </c>
      <c r="F4" s="251"/>
      <c r="G4" s="343" t="s">
        <v>495</v>
      </c>
      <c r="H4" s="290" t="s">
        <v>496</v>
      </c>
      <c r="I4" s="251" t="s">
        <v>24</v>
      </c>
      <c r="J4" s="251" t="s">
        <v>25</v>
      </c>
      <c r="K4" s="253" t="s">
        <v>26</v>
      </c>
      <c r="L4" s="250" t="s">
        <v>61</v>
      </c>
      <c r="M4" s="250"/>
      <c r="N4" s="250" t="s">
        <v>199</v>
      </c>
      <c r="O4" s="254" t="s">
        <v>29</v>
      </c>
      <c r="P4" s="255">
        <v>1</v>
      </c>
      <c r="Q4" s="256"/>
      <c r="R4" s="257"/>
      <c r="S4" s="257"/>
    </row>
    <row r="5" spans="1:19" s="258" customFormat="1" ht="76.5" customHeight="1" x14ac:dyDescent="0.25">
      <c r="A5" s="250">
        <f>A4+1</f>
        <v>2</v>
      </c>
      <c r="B5" s="251" t="s">
        <v>21</v>
      </c>
      <c r="C5" s="251" t="s">
        <v>494</v>
      </c>
      <c r="D5" s="252" t="s">
        <v>22</v>
      </c>
      <c r="E5" s="251" t="s">
        <v>23</v>
      </c>
      <c r="F5" s="251"/>
      <c r="G5" s="343" t="s">
        <v>497</v>
      </c>
      <c r="H5" s="290" t="s">
        <v>498</v>
      </c>
      <c r="I5" s="251" t="s">
        <v>24</v>
      </c>
      <c r="J5" s="251" t="s">
        <v>25</v>
      </c>
      <c r="K5" s="253" t="s">
        <v>30</v>
      </c>
      <c r="L5" s="250" t="s">
        <v>42</v>
      </c>
      <c r="M5" s="250"/>
      <c r="N5" s="250" t="s">
        <v>199</v>
      </c>
      <c r="O5" s="254" t="s">
        <v>29</v>
      </c>
      <c r="P5" s="255">
        <v>1</v>
      </c>
      <c r="Q5" s="256"/>
      <c r="R5" s="257"/>
      <c r="S5" s="257"/>
    </row>
    <row r="6" spans="1:19" s="260" customFormat="1" ht="75" x14ac:dyDescent="0.25">
      <c r="A6" s="250">
        <f>A5+1</f>
        <v>3</v>
      </c>
      <c r="B6" s="251" t="s">
        <v>21</v>
      </c>
      <c r="C6" s="251" t="s">
        <v>494</v>
      </c>
      <c r="D6" s="252" t="s">
        <v>22</v>
      </c>
      <c r="E6" s="251" t="s">
        <v>31</v>
      </c>
      <c r="F6" s="251"/>
      <c r="G6" s="343" t="s">
        <v>495</v>
      </c>
      <c r="H6" s="290" t="s">
        <v>499</v>
      </c>
      <c r="I6" s="251" t="s">
        <v>24</v>
      </c>
      <c r="J6" s="251" t="s">
        <v>25</v>
      </c>
      <c r="K6" s="253" t="s">
        <v>32</v>
      </c>
      <c r="L6" s="250" t="s">
        <v>42</v>
      </c>
      <c r="M6" s="251"/>
      <c r="N6" s="250" t="s">
        <v>199</v>
      </c>
      <c r="O6" s="254" t="s">
        <v>29</v>
      </c>
      <c r="P6" s="255">
        <v>1</v>
      </c>
      <c r="Q6" s="259"/>
    </row>
    <row r="7" spans="1:19" s="260" customFormat="1" ht="79.5" customHeight="1" x14ac:dyDescent="0.25">
      <c r="A7" s="250">
        <f>A6+1</f>
        <v>4</v>
      </c>
      <c r="B7" s="251" t="s">
        <v>21</v>
      </c>
      <c r="C7" s="251" t="s">
        <v>494</v>
      </c>
      <c r="D7" s="252" t="s">
        <v>22</v>
      </c>
      <c r="E7" s="251"/>
      <c r="F7" s="251"/>
      <c r="G7" s="343" t="s">
        <v>495</v>
      </c>
      <c r="H7" s="290" t="s">
        <v>500</v>
      </c>
      <c r="I7" s="251" t="s">
        <v>24</v>
      </c>
      <c r="J7" s="251" t="s">
        <v>25</v>
      </c>
      <c r="K7" s="253" t="s">
        <v>33</v>
      </c>
      <c r="L7" s="250" t="s">
        <v>34</v>
      </c>
      <c r="M7" s="251"/>
      <c r="N7" s="250" t="s">
        <v>199</v>
      </c>
      <c r="O7" s="254" t="s">
        <v>29</v>
      </c>
      <c r="P7" s="255">
        <v>1</v>
      </c>
      <c r="Q7" s="259"/>
    </row>
    <row r="8" spans="1:19" s="260" customFormat="1" ht="112.5" customHeight="1" x14ac:dyDescent="0.25">
      <c r="A8" s="250">
        <f>A7+1</f>
        <v>5</v>
      </c>
      <c r="B8" s="251" t="s">
        <v>21</v>
      </c>
      <c r="C8" s="251" t="s">
        <v>494</v>
      </c>
      <c r="D8" s="252" t="s">
        <v>22</v>
      </c>
      <c r="E8" s="251" t="s">
        <v>31</v>
      </c>
      <c r="F8" s="251"/>
      <c r="G8" s="343" t="s">
        <v>497</v>
      </c>
      <c r="H8" s="344" t="s">
        <v>464</v>
      </c>
      <c r="I8" s="251" t="s">
        <v>24</v>
      </c>
      <c r="J8" s="251" t="s">
        <v>25</v>
      </c>
      <c r="K8" s="251" t="s">
        <v>501</v>
      </c>
      <c r="L8" s="250" t="s">
        <v>35</v>
      </c>
      <c r="M8" s="251"/>
      <c r="N8" s="250" t="s">
        <v>199</v>
      </c>
      <c r="O8" s="254" t="s">
        <v>29</v>
      </c>
      <c r="P8" s="255">
        <v>1</v>
      </c>
      <c r="Q8" s="259"/>
    </row>
    <row r="9" spans="1:19" s="261" customFormat="1" ht="82.5" customHeight="1" x14ac:dyDescent="0.25">
      <c r="A9" s="250">
        <v>6</v>
      </c>
      <c r="B9" s="251" t="s">
        <v>21</v>
      </c>
      <c r="C9" s="251" t="s">
        <v>502</v>
      </c>
      <c r="D9" s="251" t="s">
        <v>37</v>
      </c>
      <c r="E9" s="251" t="s">
        <v>38</v>
      </c>
      <c r="F9" s="251"/>
      <c r="G9" s="290" t="s">
        <v>503</v>
      </c>
      <c r="H9" s="290" t="s">
        <v>504</v>
      </c>
      <c r="I9" s="251" t="s">
        <v>39</v>
      </c>
      <c r="J9" s="251" t="s">
        <v>40</v>
      </c>
      <c r="K9" s="253" t="s">
        <v>41</v>
      </c>
      <c r="L9" s="250" t="s">
        <v>42</v>
      </c>
      <c r="M9" s="251"/>
      <c r="N9" s="250" t="s">
        <v>199</v>
      </c>
      <c r="O9" s="254" t="s">
        <v>43</v>
      </c>
      <c r="P9" s="255">
        <v>1</v>
      </c>
      <c r="Q9" s="259"/>
    </row>
    <row r="10" spans="1:19" s="261" customFormat="1" ht="77.25" customHeight="1" x14ac:dyDescent="0.25">
      <c r="A10" s="250">
        <f t="shared" ref="A10:A19" si="0">A9+1</f>
        <v>7</v>
      </c>
      <c r="B10" s="251" t="s">
        <v>21</v>
      </c>
      <c r="C10" s="251" t="s">
        <v>502</v>
      </c>
      <c r="D10" s="251" t="s">
        <v>37</v>
      </c>
      <c r="E10" s="251" t="s">
        <v>38</v>
      </c>
      <c r="F10" s="251"/>
      <c r="G10" s="290" t="s">
        <v>503</v>
      </c>
      <c r="H10" s="290" t="s">
        <v>505</v>
      </c>
      <c r="I10" s="251" t="s">
        <v>39</v>
      </c>
      <c r="J10" s="251" t="s">
        <v>40</v>
      </c>
      <c r="K10" s="253" t="s">
        <v>44</v>
      </c>
      <c r="L10" s="250" t="s">
        <v>42</v>
      </c>
      <c r="M10" s="251"/>
      <c r="N10" s="250" t="s">
        <v>199</v>
      </c>
      <c r="O10" s="254" t="s">
        <v>43</v>
      </c>
      <c r="P10" s="255">
        <v>1</v>
      </c>
      <c r="Q10" s="259"/>
    </row>
    <row r="11" spans="1:19" s="261" customFormat="1" ht="77.25" customHeight="1" x14ac:dyDescent="0.25">
      <c r="A11" s="250">
        <f t="shared" si="0"/>
        <v>8</v>
      </c>
      <c r="B11" s="251" t="s">
        <v>21</v>
      </c>
      <c r="C11" s="251" t="s">
        <v>502</v>
      </c>
      <c r="D11" s="251" t="s">
        <v>37</v>
      </c>
      <c r="E11" s="251" t="s">
        <v>38</v>
      </c>
      <c r="F11" s="251"/>
      <c r="G11" s="290" t="s">
        <v>503</v>
      </c>
      <c r="H11" s="290" t="s">
        <v>504</v>
      </c>
      <c r="I11" s="251" t="s">
        <v>39</v>
      </c>
      <c r="J11" s="251" t="s">
        <v>40</v>
      </c>
      <c r="K11" s="253" t="s">
        <v>45</v>
      </c>
      <c r="L11" s="250" t="s">
        <v>42</v>
      </c>
      <c r="M11" s="251"/>
      <c r="N11" s="250" t="s">
        <v>199</v>
      </c>
      <c r="O11" s="254" t="s">
        <v>43</v>
      </c>
      <c r="P11" s="255">
        <v>1</v>
      </c>
      <c r="Q11" s="259"/>
    </row>
    <row r="12" spans="1:19" s="261" customFormat="1" ht="75.75" customHeight="1" x14ac:dyDescent="0.25">
      <c r="A12" s="250">
        <f t="shared" si="0"/>
        <v>9</v>
      </c>
      <c r="B12" s="251" t="s">
        <v>21</v>
      </c>
      <c r="C12" s="251" t="s">
        <v>502</v>
      </c>
      <c r="D12" s="251" t="s">
        <v>37</v>
      </c>
      <c r="E12" s="251" t="s">
        <v>46</v>
      </c>
      <c r="F12" s="251"/>
      <c r="G12" s="290" t="s">
        <v>46</v>
      </c>
      <c r="H12" s="290" t="s">
        <v>506</v>
      </c>
      <c r="I12" s="251" t="s">
        <v>39</v>
      </c>
      <c r="J12" s="251" t="s">
        <v>40</v>
      </c>
      <c r="K12" s="253" t="s">
        <v>47</v>
      </c>
      <c r="L12" s="250" t="s">
        <v>42</v>
      </c>
      <c r="M12" s="251"/>
      <c r="N12" s="250" t="s">
        <v>199</v>
      </c>
      <c r="O12" s="254" t="s">
        <v>43</v>
      </c>
      <c r="P12" s="255">
        <v>1</v>
      </c>
      <c r="Q12" s="259"/>
    </row>
    <row r="13" spans="1:19" s="261" customFormat="1" ht="81" customHeight="1" x14ac:dyDescent="0.25">
      <c r="A13" s="250">
        <f t="shared" si="0"/>
        <v>10</v>
      </c>
      <c r="B13" s="251" t="s">
        <v>21</v>
      </c>
      <c r="C13" s="251" t="s">
        <v>502</v>
      </c>
      <c r="D13" s="251" t="s">
        <v>37</v>
      </c>
      <c r="E13" s="251" t="s">
        <v>38</v>
      </c>
      <c r="F13" s="251"/>
      <c r="G13" s="290" t="s">
        <v>503</v>
      </c>
      <c r="H13" s="290" t="s">
        <v>507</v>
      </c>
      <c r="I13" s="251" t="s">
        <v>39</v>
      </c>
      <c r="J13" s="251" t="s">
        <v>40</v>
      </c>
      <c r="K13" s="253" t="s">
        <v>48</v>
      </c>
      <c r="L13" s="250" t="s">
        <v>49</v>
      </c>
      <c r="M13" s="251"/>
      <c r="N13" s="250" t="s">
        <v>199</v>
      </c>
      <c r="O13" s="254" t="s">
        <v>50</v>
      </c>
      <c r="P13" s="255">
        <v>1</v>
      </c>
      <c r="Q13" s="259"/>
    </row>
    <row r="14" spans="1:19" s="263" customFormat="1" ht="79.5" customHeight="1" x14ac:dyDescent="0.25">
      <c r="A14" s="250">
        <f t="shared" si="0"/>
        <v>11</v>
      </c>
      <c r="B14" s="251" t="s">
        <v>21</v>
      </c>
      <c r="C14" s="251" t="s">
        <v>502</v>
      </c>
      <c r="D14" s="251" t="s">
        <v>37</v>
      </c>
      <c r="E14" s="251" t="s">
        <v>38</v>
      </c>
      <c r="F14" s="251"/>
      <c r="G14" s="290" t="s">
        <v>503</v>
      </c>
      <c r="H14" s="290" t="s">
        <v>508</v>
      </c>
      <c r="I14" s="251" t="s">
        <v>39</v>
      </c>
      <c r="J14" s="251" t="s">
        <v>40</v>
      </c>
      <c r="K14" s="253" t="s">
        <v>51</v>
      </c>
      <c r="L14" s="250" t="s">
        <v>42</v>
      </c>
      <c r="M14" s="251"/>
      <c r="N14" s="250" t="s">
        <v>199</v>
      </c>
      <c r="O14" s="254" t="s">
        <v>43</v>
      </c>
      <c r="P14" s="255">
        <v>1</v>
      </c>
      <c r="Q14" s="262"/>
    </row>
    <row r="15" spans="1:19" s="263" customFormat="1" ht="138" customHeight="1" x14ac:dyDescent="0.25">
      <c r="A15" s="250">
        <f>A14+1</f>
        <v>12</v>
      </c>
      <c r="B15" s="251" t="s">
        <v>21</v>
      </c>
      <c r="C15" s="251" t="s">
        <v>502</v>
      </c>
      <c r="D15" s="251" t="s">
        <v>37</v>
      </c>
      <c r="E15" s="251" t="s">
        <v>509</v>
      </c>
      <c r="F15" s="251"/>
      <c r="G15" s="290" t="s">
        <v>510</v>
      </c>
      <c r="H15" s="290" t="s">
        <v>511</v>
      </c>
      <c r="I15" s="251" t="s">
        <v>39</v>
      </c>
      <c r="J15" s="251" t="s">
        <v>52</v>
      </c>
      <c r="K15" s="253" t="s">
        <v>53</v>
      </c>
      <c r="L15" s="250" t="s">
        <v>42</v>
      </c>
      <c r="M15" s="250"/>
      <c r="N15" s="250" t="s">
        <v>199</v>
      </c>
      <c r="O15" s="254" t="s">
        <v>43</v>
      </c>
      <c r="P15" s="255">
        <v>1</v>
      </c>
      <c r="Q15" s="262"/>
    </row>
    <row r="16" spans="1:19" s="263" customFormat="1" ht="169.5" customHeight="1" x14ac:dyDescent="0.25">
      <c r="A16" s="250">
        <f t="shared" si="0"/>
        <v>13</v>
      </c>
      <c r="B16" s="251" t="s">
        <v>21</v>
      </c>
      <c r="C16" s="251" t="s">
        <v>502</v>
      </c>
      <c r="D16" s="251" t="s">
        <v>37</v>
      </c>
      <c r="E16" s="251" t="s">
        <v>509</v>
      </c>
      <c r="F16" s="251"/>
      <c r="G16" s="290" t="s">
        <v>510</v>
      </c>
      <c r="H16" s="290" t="s">
        <v>512</v>
      </c>
      <c r="I16" s="251" t="s">
        <v>39</v>
      </c>
      <c r="J16" s="251" t="s">
        <v>52</v>
      </c>
      <c r="K16" s="253" t="s">
        <v>54</v>
      </c>
      <c r="L16" s="250" t="s">
        <v>42</v>
      </c>
      <c r="M16" s="251"/>
      <c r="N16" s="250" t="s">
        <v>199</v>
      </c>
      <c r="O16" s="254" t="s">
        <v>43</v>
      </c>
      <c r="P16" s="255">
        <v>1</v>
      </c>
      <c r="Q16" s="262"/>
    </row>
    <row r="17" spans="1:18" s="263" customFormat="1" ht="100.5" customHeight="1" x14ac:dyDescent="0.25">
      <c r="A17" s="250">
        <f t="shared" si="0"/>
        <v>14</v>
      </c>
      <c r="B17" s="251" t="s">
        <v>21</v>
      </c>
      <c r="C17" s="251" t="s">
        <v>55</v>
      </c>
      <c r="D17" s="251" t="s">
        <v>513</v>
      </c>
      <c r="E17" s="251" t="s">
        <v>57</v>
      </c>
      <c r="F17" s="251"/>
      <c r="G17" s="290" t="s">
        <v>514</v>
      </c>
      <c r="H17" s="290" t="s">
        <v>515</v>
      </c>
      <c r="I17" s="251" t="s">
        <v>58</v>
      </c>
      <c r="J17" s="251" t="s">
        <v>59</v>
      </c>
      <c r="K17" s="253" t="s">
        <v>60</v>
      </c>
      <c r="L17" s="250" t="s">
        <v>61</v>
      </c>
      <c r="M17" s="250"/>
      <c r="N17" s="250" t="s">
        <v>199</v>
      </c>
      <c r="O17" s="254" t="s">
        <v>62</v>
      </c>
      <c r="P17" s="255">
        <v>1</v>
      </c>
      <c r="Q17" s="262"/>
    </row>
    <row r="18" spans="1:18" s="263" customFormat="1" ht="108" customHeight="1" x14ac:dyDescent="0.25">
      <c r="A18" s="250">
        <f t="shared" si="0"/>
        <v>15</v>
      </c>
      <c r="B18" s="251" t="s">
        <v>21</v>
      </c>
      <c r="C18" s="251" t="s">
        <v>55</v>
      </c>
      <c r="D18" s="251" t="s">
        <v>513</v>
      </c>
      <c r="E18" s="251" t="s">
        <v>57</v>
      </c>
      <c r="F18" s="251"/>
      <c r="G18" s="290" t="s">
        <v>514</v>
      </c>
      <c r="H18" s="290" t="s">
        <v>515</v>
      </c>
      <c r="I18" s="251" t="s">
        <v>58</v>
      </c>
      <c r="J18" s="251" t="s">
        <v>59</v>
      </c>
      <c r="K18" s="253" t="s">
        <v>63</v>
      </c>
      <c r="L18" s="250" t="s">
        <v>61</v>
      </c>
      <c r="M18" s="250"/>
      <c r="N18" s="250" t="s">
        <v>199</v>
      </c>
      <c r="O18" s="254" t="s">
        <v>62</v>
      </c>
      <c r="P18" s="255">
        <v>1</v>
      </c>
      <c r="Q18" s="262"/>
    </row>
    <row r="19" spans="1:18" s="263" customFormat="1" ht="140.25" customHeight="1" x14ac:dyDescent="0.25">
      <c r="A19" s="250">
        <f t="shared" si="0"/>
        <v>16</v>
      </c>
      <c r="B19" s="251" t="s">
        <v>21</v>
      </c>
      <c r="C19" s="251" t="s">
        <v>55</v>
      </c>
      <c r="D19" s="251" t="s">
        <v>513</v>
      </c>
      <c r="E19" s="251" t="s">
        <v>57</v>
      </c>
      <c r="F19" s="250"/>
      <c r="G19" s="329" t="s">
        <v>514</v>
      </c>
      <c r="H19" s="329" t="s">
        <v>515</v>
      </c>
      <c r="I19" s="251" t="s">
        <v>58</v>
      </c>
      <c r="J19" s="251" t="s">
        <v>516</v>
      </c>
      <c r="K19" s="251" t="s">
        <v>64</v>
      </c>
      <c r="L19" s="250" t="s">
        <v>61</v>
      </c>
      <c r="M19" s="250"/>
      <c r="N19" s="250" t="s">
        <v>199</v>
      </c>
      <c r="O19" s="254" t="s">
        <v>62</v>
      </c>
      <c r="P19" s="255">
        <v>1</v>
      </c>
      <c r="Q19" s="262"/>
    </row>
    <row r="20" spans="1:18" s="263" customFormat="1" ht="75" x14ac:dyDescent="0.25">
      <c r="A20" s="250">
        <v>17</v>
      </c>
      <c r="B20" s="251" t="s">
        <v>21</v>
      </c>
      <c r="C20" s="251" t="s">
        <v>55</v>
      </c>
      <c r="D20" s="251" t="s">
        <v>513</v>
      </c>
      <c r="E20" s="251"/>
      <c r="F20" s="251" t="s">
        <v>65</v>
      </c>
      <c r="G20" s="290" t="s">
        <v>517</v>
      </c>
      <c r="H20" s="290" t="s">
        <v>518</v>
      </c>
      <c r="I20" s="251" t="s">
        <v>58</v>
      </c>
      <c r="J20" s="251" t="s">
        <v>66</v>
      </c>
      <c r="K20" s="253" t="s">
        <v>67</v>
      </c>
      <c r="L20" s="250" t="s">
        <v>42</v>
      </c>
      <c r="M20" s="250"/>
      <c r="N20" s="250" t="s">
        <v>199</v>
      </c>
      <c r="O20" s="254" t="s">
        <v>62</v>
      </c>
      <c r="P20" s="255">
        <v>1</v>
      </c>
      <c r="Q20" s="262"/>
    </row>
    <row r="21" spans="1:18" s="263" customFormat="1" ht="75" x14ac:dyDescent="0.25">
      <c r="A21" s="250">
        <v>18</v>
      </c>
      <c r="B21" s="251" t="s">
        <v>21</v>
      </c>
      <c r="C21" s="251" t="s">
        <v>55</v>
      </c>
      <c r="D21" s="251" t="s">
        <v>56</v>
      </c>
      <c r="E21" s="251"/>
      <c r="F21" s="251" t="s">
        <v>68</v>
      </c>
      <c r="G21" s="269" t="s">
        <v>519</v>
      </c>
      <c r="H21" s="269" t="s">
        <v>520</v>
      </c>
      <c r="I21" s="251" t="s">
        <v>58</v>
      </c>
      <c r="J21" s="251" t="s">
        <v>69</v>
      </c>
      <c r="K21" s="253" t="s">
        <v>70</v>
      </c>
      <c r="L21" s="250" t="s">
        <v>42</v>
      </c>
      <c r="M21" s="251"/>
      <c r="N21" s="250" t="s">
        <v>199</v>
      </c>
      <c r="O21" s="254" t="s">
        <v>62</v>
      </c>
      <c r="P21" s="255">
        <v>1</v>
      </c>
      <c r="Q21" s="262"/>
    </row>
    <row r="22" spans="1:18" s="263" customFormat="1" ht="93.75" x14ac:dyDescent="0.25">
      <c r="A22" s="294">
        <v>19</v>
      </c>
      <c r="B22" s="266" t="s">
        <v>21</v>
      </c>
      <c r="C22" s="267" t="s">
        <v>55</v>
      </c>
      <c r="D22" s="267" t="s">
        <v>77</v>
      </c>
      <c r="E22" s="267" t="s">
        <v>463</v>
      </c>
      <c r="F22" s="267" t="s">
        <v>86</v>
      </c>
      <c r="G22" s="269" t="s">
        <v>465</v>
      </c>
      <c r="H22" s="269" t="s">
        <v>466</v>
      </c>
      <c r="I22" s="268" t="s">
        <v>58</v>
      </c>
      <c r="J22" s="268" t="s">
        <v>69</v>
      </c>
      <c r="K22" s="269" t="s">
        <v>467</v>
      </c>
      <c r="L22" s="270" t="s">
        <v>42</v>
      </c>
      <c r="M22" s="265" t="s">
        <v>463</v>
      </c>
      <c r="N22" s="250" t="s">
        <v>199</v>
      </c>
      <c r="O22" s="254" t="s">
        <v>62</v>
      </c>
      <c r="P22" s="271" t="s">
        <v>468</v>
      </c>
      <c r="Q22" s="262"/>
    </row>
    <row r="23" spans="1:18" s="263" customFormat="1" ht="93.75" x14ac:dyDescent="0.25">
      <c r="A23" s="294">
        <v>20</v>
      </c>
      <c r="B23" s="266" t="s">
        <v>21</v>
      </c>
      <c r="C23" s="267" t="s">
        <v>55</v>
      </c>
      <c r="D23" s="267" t="s">
        <v>77</v>
      </c>
      <c r="E23" s="267" t="s">
        <v>463</v>
      </c>
      <c r="F23" s="267" t="s">
        <v>86</v>
      </c>
      <c r="G23" s="269" t="s">
        <v>469</v>
      </c>
      <c r="H23" s="269" t="s">
        <v>470</v>
      </c>
      <c r="I23" s="268" t="s">
        <v>58</v>
      </c>
      <c r="J23" s="268" t="s">
        <v>69</v>
      </c>
      <c r="K23" s="272" t="s">
        <v>64</v>
      </c>
      <c r="L23" s="270" t="s">
        <v>42</v>
      </c>
      <c r="M23" s="265"/>
      <c r="N23" s="265"/>
      <c r="O23" s="265"/>
      <c r="P23" s="255">
        <v>1</v>
      </c>
      <c r="Q23" s="262"/>
    </row>
    <row r="24" spans="1:18" s="263" customFormat="1" ht="93.75" x14ac:dyDescent="0.25">
      <c r="A24" s="294">
        <v>21</v>
      </c>
      <c r="B24" s="266" t="s">
        <v>21</v>
      </c>
      <c r="C24" s="267" t="s">
        <v>55</v>
      </c>
      <c r="D24" s="267" t="s">
        <v>77</v>
      </c>
      <c r="E24" s="267" t="s">
        <v>463</v>
      </c>
      <c r="F24" s="267" t="s">
        <v>86</v>
      </c>
      <c r="G24" s="269" t="s">
        <v>469</v>
      </c>
      <c r="H24" s="269" t="s">
        <v>470</v>
      </c>
      <c r="I24" s="268" t="s">
        <v>58</v>
      </c>
      <c r="J24" s="268" t="s">
        <v>59</v>
      </c>
      <c r="K24" s="269" t="s">
        <v>471</v>
      </c>
      <c r="L24" s="270" t="s">
        <v>42</v>
      </c>
      <c r="M24" s="265" t="s">
        <v>463</v>
      </c>
      <c r="N24" s="250" t="s">
        <v>199</v>
      </c>
      <c r="O24" s="254" t="s">
        <v>62</v>
      </c>
      <c r="P24" s="271" t="s">
        <v>468</v>
      </c>
      <c r="Q24" s="262"/>
    </row>
    <row r="25" spans="1:18" s="263" customFormat="1" ht="75" x14ac:dyDescent="0.25">
      <c r="A25" s="294">
        <v>22</v>
      </c>
      <c r="B25" s="266" t="s">
        <v>21</v>
      </c>
      <c r="C25" s="267" t="s">
        <v>55</v>
      </c>
      <c r="D25" s="267" t="s">
        <v>56</v>
      </c>
      <c r="E25" s="267" t="s">
        <v>463</v>
      </c>
      <c r="F25" s="273" t="s">
        <v>71</v>
      </c>
      <c r="G25" s="269" t="s">
        <v>472</v>
      </c>
      <c r="H25" s="269" t="s">
        <v>473</v>
      </c>
      <c r="I25" s="265" t="s">
        <v>58</v>
      </c>
      <c r="J25" s="265" t="s">
        <v>72</v>
      </c>
      <c r="K25" s="265" t="s">
        <v>521</v>
      </c>
      <c r="L25" s="270" t="s">
        <v>42</v>
      </c>
      <c r="M25" s="265" t="s">
        <v>463</v>
      </c>
      <c r="N25" s="250" t="s">
        <v>199</v>
      </c>
      <c r="O25" s="254" t="s">
        <v>62</v>
      </c>
      <c r="P25" s="255">
        <v>1</v>
      </c>
      <c r="Q25" s="274"/>
      <c r="R25" s="275"/>
    </row>
    <row r="26" spans="1:18" s="263" customFormat="1" ht="78.75" customHeight="1" x14ac:dyDescent="0.25">
      <c r="A26" s="250">
        <v>23</v>
      </c>
      <c r="B26" s="251" t="s">
        <v>21</v>
      </c>
      <c r="C26" s="251" t="s">
        <v>55</v>
      </c>
      <c r="D26" s="251" t="s">
        <v>513</v>
      </c>
      <c r="E26" s="251" t="s">
        <v>73</v>
      </c>
      <c r="F26" s="253"/>
      <c r="G26" s="290" t="s">
        <v>522</v>
      </c>
      <c r="H26" s="269" t="s">
        <v>523</v>
      </c>
      <c r="I26" s="251" t="s">
        <v>58</v>
      </c>
      <c r="J26" s="251" t="s">
        <v>74</v>
      </c>
      <c r="K26" s="253" t="s">
        <v>75</v>
      </c>
      <c r="L26" s="250" t="s">
        <v>42</v>
      </c>
      <c r="M26" s="250"/>
      <c r="N26" s="250" t="s">
        <v>199</v>
      </c>
      <c r="O26" s="254" t="s">
        <v>62</v>
      </c>
      <c r="P26" s="255">
        <v>1</v>
      </c>
      <c r="Q26" s="262"/>
    </row>
    <row r="27" spans="1:18" s="263" customFormat="1" ht="93.75" x14ac:dyDescent="0.25">
      <c r="A27" s="250">
        <v>24</v>
      </c>
      <c r="B27" s="251" t="s">
        <v>21</v>
      </c>
      <c r="C27" s="251" t="s">
        <v>55</v>
      </c>
      <c r="D27" s="251" t="s">
        <v>513</v>
      </c>
      <c r="E27" s="251" t="s">
        <v>73</v>
      </c>
      <c r="F27" s="253"/>
      <c r="G27" s="269" t="s">
        <v>474</v>
      </c>
      <c r="H27" s="269" t="s">
        <v>524</v>
      </c>
      <c r="I27" s="251" t="s">
        <v>58</v>
      </c>
      <c r="J27" s="251" t="s">
        <v>74</v>
      </c>
      <c r="K27" s="253" t="s">
        <v>76</v>
      </c>
      <c r="L27" s="250" t="s">
        <v>42</v>
      </c>
      <c r="M27" s="250"/>
      <c r="N27" s="250" t="s">
        <v>199</v>
      </c>
      <c r="O27" s="254" t="s">
        <v>62</v>
      </c>
      <c r="P27" s="255">
        <v>1</v>
      </c>
      <c r="Q27" s="262"/>
    </row>
    <row r="28" spans="1:18" s="263" customFormat="1" ht="56.25" x14ac:dyDescent="0.25">
      <c r="A28" s="250">
        <v>25</v>
      </c>
      <c r="B28" s="251" t="s">
        <v>21</v>
      </c>
      <c r="C28" s="251" t="s">
        <v>55</v>
      </c>
      <c r="D28" s="251" t="s">
        <v>77</v>
      </c>
      <c r="E28" s="251"/>
      <c r="F28" s="253" t="s">
        <v>78</v>
      </c>
      <c r="G28" s="290" t="s">
        <v>525</v>
      </c>
      <c r="H28" s="290" t="s">
        <v>526</v>
      </c>
      <c r="I28" s="251" t="s">
        <v>58</v>
      </c>
      <c r="J28" s="251" t="s">
        <v>79</v>
      </c>
      <c r="K28" s="253" t="s">
        <v>80</v>
      </c>
      <c r="L28" s="250" t="s">
        <v>42</v>
      </c>
      <c r="M28" s="250"/>
      <c r="N28" s="250" t="s">
        <v>199</v>
      </c>
      <c r="O28" s="254" t="s">
        <v>62</v>
      </c>
      <c r="P28" s="255">
        <v>1</v>
      </c>
      <c r="Q28" s="262"/>
    </row>
    <row r="29" spans="1:18" s="278" customFormat="1" ht="75" x14ac:dyDescent="0.25">
      <c r="A29" s="250">
        <v>26</v>
      </c>
      <c r="B29" s="251" t="s">
        <v>21</v>
      </c>
      <c r="C29" s="251" t="s">
        <v>527</v>
      </c>
      <c r="D29" s="251" t="s">
        <v>528</v>
      </c>
      <c r="E29" s="329" t="s">
        <v>529</v>
      </c>
      <c r="F29" s="253"/>
      <c r="G29" s="290" t="s">
        <v>530</v>
      </c>
      <c r="H29" s="269" t="s">
        <v>531</v>
      </c>
      <c r="I29" s="251" t="s">
        <v>58</v>
      </c>
      <c r="J29" s="251" t="s">
        <v>82</v>
      </c>
      <c r="K29" s="253" t="s">
        <v>83</v>
      </c>
      <c r="L29" s="250" t="s">
        <v>42</v>
      </c>
      <c r="M29" s="250"/>
      <c r="N29" s="250" t="s">
        <v>199</v>
      </c>
      <c r="O29" s="254" t="s">
        <v>84</v>
      </c>
      <c r="P29" s="255">
        <v>1</v>
      </c>
      <c r="Q29" s="277"/>
    </row>
    <row r="30" spans="1:18" s="278" customFormat="1" ht="75" x14ac:dyDescent="0.25">
      <c r="A30" s="250">
        <v>27</v>
      </c>
      <c r="B30" s="251" t="s">
        <v>21</v>
      </c>
      <c r="C30" s="251" t="s">
        <v>527</v>
      </c>
      <c r="D30" s="251" t="s">
        <v>81</v>
      </c>
      <c r="E30" s="329" t="s">
        <v>529</v>
      </c>
      <c r="F30" s="253"/>
      <c r="G30" s="269" t="s">
        <v>532</v>
      </c>
      <c r="H30" s="269" t="s">
        <v>533</v>
      </c>
      <c r="I30" s="251" t="s">
        <v>58</v>
      </c>
      <c r="J30" s="251" t="s">
        <v>82</v>
      </c>
      <c r="K30" s="253" t="s">
        <v>85</v>
      </c>
      <c r="L30" s="250" t="s">
        <v>42</v>
      </c>
      <c r="M30" s="250"/>
      <c r="N30" s="250" t="s">
        <v>199</v>
      </c>
      <c r="O30" s="254" t="s">
        <v>84</v>
      </c>
      <c r="P30" s="255">
        <v>1</v>
      </c>
      <c r="Q30" s="277"/>
    </row>
    <row r="31" spans="1:18" s="278" customFormat="1" ht="93.75" x14ac:dyDescent="0.25">
      <c r="A31" s="250">
        <v>28</v>
      </c>
      <c r="B31" s="251" t="s">
        <v>21</v>
      </c>
      <c r="C31" s="251" t="s">
        <v>55</v>
      </c>
      <c r="D31" s="251" t="s">
        <v>77</v>
      </c>
      <c r="E31" s="251"/>
      <c r="F31" s="267" t="s">
        <v>87</v>
      </c>
      <c r="G31" s="269" t="s">
        <v>534</v>
      </c>
      <c r="H31" s="269" t="s">
        <v>535</v>
      </c>
      <c r="I31" s="265" t="s">
        <v>58</v>
      </c>
      <c r="J31" s="265" t="s">
        <v>72</v>
      </c>
      <c r="K31" s="265" t="s">
        <v>88</v>
      </c>
      <c r="L31" s="250" t="s">
        <v>42</v>
      </c>
      <c r="M31" s="250"/>
      <c r="N31" s="250" t="s">
        <v>199</v>
      </c>
      <c r="O31" s="254" t="s">
        <v>62</v>
      </c>
      <c r="P31" s="255">
        <v>1</v>
      </c>
      <c r="Q31" s="277"/>
    </row>
    <row r="32" spans="1:18" s="278" customFormat="1" ht="75" x14ac:dyDescent="0.25">
      <c r="A32" s="250">
        <v>29</v>
      </c>
      <c r="B32" s="251" t="s">
        <v>21</v>
      </c>
      <c r="C32" s="251" t="s">
        <v>55</v>
      </c>
      <c r="D32" s="251" t="s">
        <v>77</v>
      </c>
      <c r="E32" s="251"/>
      <c r="F32" s="253" t="s">
        <v>89</v>
      </c>
      <c r="G32" s="269" t="s">
        <v>536</v>
      </c>
      <c r="H32" s="269" t="s">
        <v>537</v>
      </c>
      <c r="I32" s="251" t="s">
        <v>58</v>
      </c>
      <c r="J32" s="251" t="s">
        <v>90</v>
      </c>
      <c r="K32" s="253" t="s">
        <v>91</v>
      </c>
      <c r="L32" s="250" t="s">
        <v>42</v>
      </c>
      <c r="M32" s="250"/>
      <c r="N32" s="250" t="s">
        <v>199</v>
      </c>
      <c r="O32" s="254" t="s">
        <v>62</v>
      </c>
      <c r="P32" s="255">
        <v>1</v>
      </c>
      <c r="Q32" s="277"/>
    </row>
    <row r="33" spans="1:17" s="263" customFormat="1" ht="56.25" x14ac:dyDescent="0.25">
      <c r="A33" s="250">
        <v>30</v>
      </c>
      <c r="B33" s="251" t="s">
        <v>538</v>
      </c>
      <c r="C33" s="251" t="s">
        <v>92</v>
      </c>
      <c r="D33" s="251" t="s">
        <v>539</v>
      </c>
      <c r="E33" s="251" t="s">
        <v>540</v>
      </c>
      <c r="F33" s="253"/>
      <c r="G33" s="269" t="s">
        <v>541</v>
      </c>
      <c r="H33" s="269" t="s">
        <v>542</v>
      </c>
      <c r="I33" s="251" t="s">
        <v>93</v>
      </c>
      <c r="J33" s="251" t="s">
        <v>25</v>
      </c>
      <c r="K33" s="253" t="s">
        <v>94</v>
      </c>
      <c r="L33" s="250" t="s">
        <v>61</v>
      </c>
      <c r="M33" s="251"/>
      <c r="N33" s="250" t="s">
        <v>199</v>
      </c>
      <c r="O33" s="254" t="s">
        <v>95</v>
      </c>
      <c r="P33" s="255">
        <v>1</v>
      </c>
      <c r="Q33" s="262" t="s">
        <v>543</v>
      </c>
    </row>
    <row r="34" spans="1:17" s="263" customFormat="1" ht="59.25" customHeight="1" x14ac:dyDescent="0.25">
      <c r="A34" s="250">
        <v>31</v>
      </c>
      <c r="B34" s="251" t="s">
        <v>538</v>
      </c>
      <c r="C34" s="251" t="s">
        <v>92</v>
      </c>
      <c r="D34" s="251" t="s">
        <v>539</v>
      </c>
      <c r="E34" s="251" t="s">
        <v>540</v>
      </c>
      <c r="F34" s="253"/>
      <c r="G34" s="269" t="s">
        <v>544</v>
      </c>
      <c r="H34" s="269" t="s">
        <v>475</v>
      </c>
      <c r="I34" s="251" t="s">
        <v>93</v>
      </c>
      <c r="J34" s="251" t="s">
        <v>25</v>
      </c>
      <c r="K34" s="253" t="s">
        <v>96</v>
      </c>
      <c r="L34" s="250" t="s">
        <v>61</v>
      </c>
      <c r="M34" s="251"/>
      <c r="N34" s="250" t="s">
        <v>199</v>
      </c>
      <c r="O34" s="254" t="s">
        <v>95</v>
      </c>
      <c r="P34" s="255">
        <v>1</v>
      </c>
      <c r="Q34" s="262" t="s">
        <v>543</v>
      </c>
    </row>
    <row r="35" spans="1:17" s="263" customFormat="1" ht="58.5" customHeight="1" x14ac:dyDescent="0.25">
      <c r="A35" s="250">
        <v>32</v>
      </c>
      <c r="B35" s="251" t="s">
        <v>538</v>
      </c>
      <c r="C35" s="251" t="s">
        <v>92</v>
      </c>
      <c r="D35" s="251" t="s">
        <v>97</v>
      </c>
      <c r="E35" s="251" t="s">
        <v>540</v>
      </c>
      <c r="F35" s="253"/>
      <c r="G35" s="269" t="s">
        <v>545</v>
      </c>
      <c r="H35" s="269" t="s">
        <v>546</v>
      </c>
      <c r="I35" s="251" t="s">
        <v>93</v>
      </c>
      <c r="J35" s="251" t="s">
        <v>25</v>
      </c>
      <c r="K35" s="253" t="s">
        <v>98</v>
      </c>
      <c r="L35" s="250" t="s">
        <v>99</v>
      </c>
      <c r="M35" s="251"/>
      <c r="N35" s="250" t="s">
        <v>199</v>
      </c>
      <c r="O35" s="254" t="s">
        <v>95</v>
      </c>
      <c r="P35" s="255">
        <v>1</v>
      </c>
      <c r="Q35" s="262" t="s">
        <v>543</v>
      </c>
    </row>
    <row r="36" spans="1:17" s="278" customFormat="1" ht="150" x14ac:dyDescent="0.25">
      <c r="A36" s="250">
        <v>33</v>
      </c>
      <c r="B36" s="251" t="s">
        <v>21</v>
      </c>
      <c r="C36" s="251" t="s">
        <v>527</v>
      </c>
      <c r="D36" s="251" t="s">
        <v>528</v>
      </c>
      <c r="E36" s="251" t="s">
        <v>100</v>
      </c>
      <c r="F36" s="251"/>
      <c r="G36" s="269" t="s">
        <v>547</v>
      </c>
      <c r="H36" s="269" t="s">
        <v>548</v>
      </c>
      <c r="I36" s="251" t="s">
        <v>549</v>
      </c>
      <c r="J36" s="253" t="s">
        <v>25</v>
      </c>
      <c r="K36" s="251" t="s">
        <v>550</v>
      </c>
      <c r="L36" s="250" t="s">
        <v>34</v>
      </c>
      <c r="M36" s="250"/>
      <c r="N36" s="250" t="s">
        <v>199</v>
      </c>
      <c r="O36" s="254" t="s">
        <v>102</v>
      </c>
      <c r="P36" s="279" t="s">
        <v>477</v>
      </c>
      <c r="Q36" s="277" t="s">
        <v>551</v>
      </c>
    </row>
    <row r="37" spans="1:17" s="278" customFormat="1" ht="93.75" x14ac:dyDescent="0.25">
      <c r="A37" s="250">
        <f>A36+1</f>
        <v>34</v>
      </c>
      <c r="B37" s="251" t="s">
        <v>21</v>
      </c>
      <c r="C37" s="251" t="s">
        <v>527</v>
      </c>
      <c r="D37" s="251" t="s">
        <v>528</v>
      </c>
      <c r="E37" s="251" t="s">
        <v>100</v>
      </c>
      <c r="F37" s="253"/>
      <c r="G37" s="269" t="s">
        <v>552</v>
      </c>
      <c r="H37" s="269" t="s">
        <v>476</v>
      </c>
      <c r="I37" s="251" t="s">
        <v>549</v>
      </c>
      <c r="J37" s="251" t="s">
        <v>25</v>
      </c>
      <c r="K37" s="286" t="s">
        <v>478</v>
      </c>
      <c r="L37" s="250" t="s">
        <v>34</v>
      </c>
      <c r="M37" s="250"/>
      <c r="N37" s="250" t="s">
        <v>199</v>
      </c>
      <c r="O37" s="254" t="s">
        <v>554</v>
      </c>
      <c r="P37" s="255">
        <v>1</v>
      </c>
      <c r="Q37" s="277"/>
    </row>
    <row r="38" spans="1:17" s="263" customFormat="1" ht="56.25" x14ac:dyDescent="0.25">
      <c r="A38" s="250">
        <f t="shared" ref="A38:A97" si="1">A37+1</f>
        <v>35</v>
      </c>
      <c r="B38" s="251" t="s">
        <v>103</v>
      </c>
      <c r="C38" s="251" t="s">
        <v>555</v>
      </c>
      <c r="D38" s="251" t="s">
        <v>104</v>
      </c>
      <c r="E38" s="251" t="s">
        <v>105</v>
      </c>
      <c r="F38" s="253"/>
      <c r="G38" s="290" t="s">
        <v>556</v>
      </c>
      <c r="H38" s="290" t="s">
        <v>557</v>
      </c>
      <c r="I38" s="251" t="s">
        <v>558</v>
      </c>
      <c r="J38" s="251" t="s">
        <v>107</v>
      </c>
      <c r="K38" s="253" t="s">
        <v>108</v>
      </c>
      <c r="L38" s="250" t="s">
        <v>109</v>
      </c>
      <c r="M38" s="250"/>
      <c r="N38" s="250" t="s">
        <v>199</v>
      </c>
      <c r="O38" s="254" t="s">
        <v>110</v>
      </c>
      <c r="P38" s="255">
        <v>1</v>
      </c>
      <c r="Q38" s="262"/>
    </row>
    <row r="39" spans="1:17" s="263" customFormat="1" ht="75" x14ac:dyDescent="0.25">
      <c r="A39" s="250">
        <f t="shared" si="1"/>
        <v>36</v>
      </c>
      <c r="B39" s="251" t="s">
        <v>103</v>
      </c>
      <c r="C39" s="251" t="s">
        <v>555</v>
      </c>
      <c r="D39" s="251" t="s">
        <v>104</v>
      </c>
      <c r="E39" s="251" t="s">
        <v>105</v>
      </c>
      <c r="F39" s="253"/>
      <c r="G39" s="269" t="s">
        <v>559</v>
      </c>
      <c r="H39" s="269" t="s">
        <v>560</v>
      </c>
      <c r="I39" s="251" t="s">
        <v>558</v>
      </c>
      <c r="J39" s="251" t="s">
        <v>107</v>
      </c>
      <c r="K39" s="253" t="s">
        <v>111</v>
      </c>
      <c r="L39" s="250" t="s">
        <v>61</v>
      </c>
      <c r="M39" s="250"/>
      <c r="N39" s="250" t="s">
        <v>199</v>
      </c>
      <c r="O39" s="254" t="s">
        <v>110</v>
      </c>
      <c r="P39" s="255">
        <v>1</v>
      </c>
      <c r="Q39" s="262"/>
    </row>
    <row r="40" spans="1:17" s="263" customFormat="1" ht="56.25" x14ac:dyDescent="0.25">
      <c r="A40" s="250">
        <f t="shared" si="1"/>
        <v>37</v>
      </c>
      <c r="B40" s="251" t="s">
        <v>103</v>
      </c>
      <c r="C40" s="251" t="s">
        <v>555</v>
      </c>
      <c r="D40" s="251" t="s">
        <v>104</v>
      </c>
      <c r="E40" s="251" t="s">
        <v>105</v>
      </c>
      <c r="F40" s="251"/>
      <c r="G40" s="290" t="s">
        <v>556</v>
      </c>
      <c r="H40" s="290" t="s">
        <v>561</v>
      </c>
      <c r="I40" s="251" t="s">
        <v>558</v>
      </c>
      <c r="J40" s="251" t="s">
        <v>107</v>
      </c>
      <c r="K40" s="253" t="s">
        <v>562</v>
      </c>
      <c r="L40" s="250" t="s">
        <v>109</v>
      </c>
      <c r="M40" s="251"/>
      <c r="N40" s="250" t="s">
        <v>199</v>
      </c>
      <c r="O40" s="254" t="s">
        <v>110</v>
      </c>
      <c r="P40" s="255">
        <v>1</v>
      </c>
      <c r="Q40" s="262"/>
    </row>
    <row r="41" spans="1:17" s="263" customFormat="1" ht="81.75" customHeight="1" x14ac:dyDescent="0.25">
      <c r="A41" s="288">
        <v>38</v>
      </c>
      <c r="B41" s="287" t="s">
        <v>103</v>
      </c>
      <c r="C41" s="287" t="s">
        <v>555</v>
      </c>
      <c r="D41" s="287" t="s">
        <v>563</v>
      </c>
      <c r="E41" s="287" t="s">
        <v>105</v>
      </c>
      <c r="F41" s="288"/>
      <c r="G41" s="345" t="s">
        <v>564</v>
      </c>
      <c r="H41" s="346" t="s">
        <v>565</v>
      </c>
      <c r="I41" s="287" t="s">
        <v>558</v>
      </c>
      <c r="J41" s="287" t="s">
        <v>107</v>
      </c>
      <c r="K41" s="287" t="s">
        <v>112</v>
      </c>
      <c r="L41" s="288" t="s">
        <v>113</v>
      </c>
      <c r="M41" s="288" t="s">
        <v>199</v>
      </c>
      <c r="N41" s="288"/>
      <c r="O41" s="289" t="s">
        <v>114</v>
      </c>
      <c r="P41" s="255">
        <v>1</v>
      </c>
      <c r="Q41" s="262"/>
    </row>
    <row r="42" spans="1:17" s="263" customFormat="1" ht="55.5" customHeight="1" x14ac:dyDescent="0.25">
      <c r="A42" s="250">
        <f t="shared" si="1"/>
        <v>39</v>
      </c>
      <c r="B42" s="251" t="s">
        <v>103</v>
      </c>
      <c r="C42" s="251" t="s">
        <v>555</v>
      </c>
      <c r="D42" s="251" t="s">
        <v>104</v>
      </c>
      <c r="E42" s="251" t="s">
        <v>105</v>
      </c>
      <c r="F42" s="251"/>
      <c r="G42" s="290" t="s">
        <v>556</v>
      </c>
      <c r="H42" s="290" t="s">
        <v>566</v>
      </c>
      <c r="I42" s="251" t="s">
        <v>558</v>
      </c>
      <c r="J42" s="251" t="s">
        <v>107</v>
      </c>
      <c r="K42" s="253" t="s">
        <v>567</v>
      </c>
      <c r="L42" s="250" t="s">
        <v>109</v>
      </c>
      <c r="M42" s="250"/>
      <c r="N42" s="250" t="s">
        <v>199</v>
      </c>
      <c r="O42" s="254" t="s">
        <v>110</v>
      </c>
      <c r="P42" s="255">
        <v>1</v>
      </c>
      <c r="Q42" s="262"/>
    </row>
    <row r="43" spans="1:17" s="263" customFormat="1" ht="56.25" x14ac:dyDescent="0.25">
      <c r="A43" s="250">
        <v>40</v>
      </c>
      <c r="B43" s="251" t="s">
        <v>103</v>
      </c>
      <c r="C43" s="251" t="s">
        <v>555</v>
      </c>
      <c r="D43" s="251" t="s">
        <v>104</v>
      </c>
      <c r="E43" s="251"/>
      <c r="F43" s="251" t="s">
        <v>115</v>
      </c>
      <c r="G43" s="290" t="s">
        <v>556</v>
      </c>
      <c r="H43" s="290" t="s">
        <v>566</v>
      </c>
      <c r="I43" s="251" t="s">
        <v>558</v>
      </c>
      <c r="J43" s="251" t="s">
        <v>116</v>
      </c>
      <c r="K43" s="253" t="s">
        <v>569</v>
      </c>
      <c r="L43" s="250" t="s">
        <v>109</v>
      </c>
      <c r="M43" s="250"/>
      <c r="N43" s="250" t="s">
        <v>199</v>
      </c>
      <c r="O43" s="254" t="s">
        <v>110</v>
      </c>
      <c r="P43" s="255">
        <v>1</v>
      </c>
      <c r="Q43" s="262"/>
    </row>
    <row r="44" spans="1:17" ht="80.25" customHeight="1" x14ac:dyDescent="0.25">
      <c r="A44" s="288">
        <v>41</v>
      </c>
      <c r="B44" s="287" t="s">
        <v>117</v>
      </c>
      <c r="C44" s="287" t="s">
        <v>570</v>
      </c>
      <c r="D44" s="287" t="s">
        <v>118</v>
      </c>
      <c r="E44" s="287" t="s">
        <v>119</v>
      </c>
      <c r="F44" s="287"/>
      <c r="G44" s="347" t="s">
        <v>571</v>
      </c>
      <c r="H44" s="348" t="s">
        <v>572</v>
      </c>
      <c r="I44" s="287" t="s">
        <v>120</v>
      </c>
      <c r="J44" s="287" t="s">
        <v>573</v>
      </c>
      <c r="K44" s="291" t="s">
        <v>122</v>
      </c>
      <c r="L44" s="288" t="s">
        <v>124</v>
      </c>
      <c r="M44" s="288" t="s">
        <v>199</v>
      </c>
      <c r="N44" s="288"/>
      <c r="O44" s="289" t="s">
        <v>114</v>
      </c>
      <c r="P44" s="255">
        <v>1</v>
      </c>
      <c r="Q44" s="292"/>
    </row>
    <row r="45" spans="1:17" s="263" customFormat="1" ht="78.75" customHeight="1" x14ac:dyDescent="0.25">
      <c r="A45" s="250">
        <v>42</v>
      </c>
      <c r="B45" s="251" t="s">
        <v>117</v>
      </c>
      <c r="C45" s="251" t="s">
        <v>570</v>
      </c>
      <c r="D45" s="251" t="s">
        <v>118</v>
      </c>
      <c r="E45" s="251" t="s">
        <v>119</v>
      </c>
      <c r="F45" s="253"/>
      <c r="G45" s="310" t="s">
        <v>479</v>
      </c>
      <c r="H45" s="349" t="s">
        <v>574</v>
      </c>
      <c r="I45" s="251" t="s">
        <v>120</v>
      </c>
      <c r="J45" s="251" t="s">
        <v>573</v>
      </c>
      <c r="K45" s="253" t="s">
        <v>123</v>
      </c>
      <c r="L45" s="250" t="s">
        <v>124</v>
      </c>
      <c r="M45" s="250"/>
      <c r="N45" s="250" t="s">
        <v>199</v>
      </c>
      <c r="O45" s="254" t="s">
        <v>125</v>
      </c>
      <c r="P45" s="255">
        <v>1</v>
      </c>
      <c r="Q45" s="262"/>
    </row>
    <row r="46" spans="1:17" s="263" customFormat="1" ht="99.75" customHeight="1" x14ac:dyDescent="0.25">
      <c r="A46" s="340">
        <v>43</v>
      </c>
      <c r="B46" s="251" t="s">
        <v>117</v>
      </c>
      <c r="C46" s="251" t="s">
        <v>570</v>
      </c>
      <c r="D46" s="251" t="s">
        <v>118</v>
      </c>
      <c r="E46" s="251" t="s">
        <v>119</v>
      </c>
      <c r="F46" s="253"/>
      <c r="G46" s="295" t="s">
        <v>575</v>
      </c>
      <c r="H46" s="350" t="s">
        <v>480</v>
      </c>
      <c r="I46" s="251" t="s">
        <v>120</v>
      </c>
      <c r="J46" s="251" t="s">
        <v>573</v>
      </c>
      <c r="K46" s="253" t="s">
        <v>576</v>
      </c>
      <c r="L46" s="250" t="s">
        <v>61</v>
      </c>
      <c r="M46" s="250"/>
      <c r="N46" s="250" t="s">
        <v>199</v>
      </c>
      <c r="O46" s="254" t="s">
        <v>125</v>
      </c>
      <c r="P46" s="255">
        <v>1</v>
      </c>
      <c r="Q46" s="262"/>
    </row>
    <row r="47" spans="1:17" s="263" customFormat="1" ht="75" x14ac:dyDescent="0.25">
      <c r="A47" s="340">
        <v>44</v>
      </c>
      <c r="B47" s="251" t="s">
        <v>117</v>
      </c>
      <c r="C47" s="251" t="s">
        <v>570</v>
      </c>
      <c r="D47" s="251" t="s">
        <v>118</v>
      </c>
      <c r="E47" s="251" t="s">
        <v>130</v>
      </c>
      <c r="F47" s="253"/>
      <c r="G47" s="295" t="s">
        <v>577</v>
      </c>
      <c r="H47" s="350" t="s">
        <v>481</v>
      </c>
      <c r="I47" s="251" t="s">
        <v>120</v>
      </c>
      <c r="J47" s="251" t="s">
        <v>419</v>
      </c>
      <c r="K47" s="251" t="s">
        <v>420</v>
      </c>
      <c r="L47" s="250" t="s">
        <v>578</v>
      </c>
      <c r="M47" s="252"/>
      <c r="N47" s="250" t="s">
        <v>199</v>
      </c>
      <c r="O47" s="254" t="s">
        <v>128</v>
      </c>
      <c r="P47" s="255">
        <v>1</v>
      </c>
      <c r="Q47" s="262"/>
    </row>
    <row r="48" spans="1:17" s="263" customFormat="1" ht="56.25" x14ac:dyDescent="0.25">
      <c r="A48" s="340">
        <v>45</v>
      </c>
      <c r="B48" s="251" t="s">
        <v>117</v>
      </c>
      <c r="C48" s="251" t="s">
        <v>570</v>
      </c>
      <c r="D48" s="252" t="s">
        <v>579</v>
      </c>
      <c r="E48" s="252"/>
      <c r="F48" s="252" t="s">
        <v>126</v>
      </c>
      <c r="G48" s="295" t="s">
        <v>701</v>
      </c>
      <c r="H48" s="350" t="s">
        <v>482</v>
      </c>
      <c r="I48" s="252" t="s">
        <v>120</v>
      </c>
      <c r="J48" s="252" t="s">
        <v>129</v>
      </c>
      <c r="K48" s="252" t="s">
        <v>580</v>
      </c>
      <c r="L48" s="250" t="s">
        <v>127</v>
      </c>
      <c r="M48" s="252"/>
      <c r="N48" s="250" t="s">
        <v>199</v>
      </c>
      <c r="O48" s="254" t="s">
        <v>128</v>
      </c>
      <c r="P48" s="255">
        <v>1</v>
      </c>
      <c r="Q48" s="262"/>
    </row>
    <row r="49" spans="1:101" s="263" customFormat="1" ht="79.5" customHeight="1" x14ac:dyDescent="0.25">
      <c r="A49" s="340">
        <v>46</v>
      </c>
      <c r="B49" s="251" t="s">
        <v>117</v>
      </c>
      <c r="C49" s="251" t="s">
        <v>570</v>
      </c>
      <c r="D49" s="251" t="s">
        <v>118</v>
      </c>
      <c r="E49" s="251"/>
      <c r="F49" s="251" t="s">
        <v>131</v>
      </c>
      <c r="G49" s="269" t="s">
        <v>581</v>
      </c>
      <c r="H49" s="350" t="s">
        <v>483</v>
      </c>
      <c r="I49" s="251" t="s">
        <v>120</v>
      </c>
      <c r="J49" s="251" t="s">
        <v>132</v>
      </c>
      <c r="K49" s="253" t="s">
        <v>582</v>
      </c>
      <c r="L49" s="250" t="s">
        <v>61</v>
      </c>
      <c r="M49" s="251"/>
      <c r="N49" s="250" t="s">
        <v>199</v>
      </c>
      <c r="O49" s="254" t="s">
        <v>133</v>
      </c>
      <c r="P49" s="255">
        <v>1</v>
      </c>
      <c r="Q49" s="262"/>
    </row>
    <row r="50" spans="1:101" s="263" customFormat="1" ht="77.25" customHeight="1" x14ac:dyDescent="0.25">
      <c r="A50" s="340">
        <v>47</v>
      </c>
      <c r="B50" s="251" t="s">
        <v>117</v>
      </c>
      <c r="C50" s="251" t="s">
        <v>570</v>
      </c>
      <c r="D50" s="251" t="s">
        <v>118</v>
      </c>
      <c r="E50" s="251"/>
      <c r="F50" s="251" t="s">
        <v>131</v>
      </c>
      <c r="G50" s="269" t="s">
        <v>583</v>
      </c>
      <c r="H50" s="350" t="s">
        <v>484</v>
      </c>
      <c r="I50" s="251" t="s">
        <v>120</v>
      </c>
      <c r="J50" s="251" t="s">
        <v>132</v>
      </c>
      <c r="K50" s="253" t="s">
        <v>584</v>
      </c>
      <c r="L50" s="250" t="s">
        <v>61</v>
      </c>
      <c r="M50" s="251"/>
      <c r="N50" s="250" t="s">
        <v>199</v>
      </c>
      <c r="O50" s="254" t="s">
        <v>133</v>
      </c>
      <c r="P50" s="255">
        <v>1</v>
      </c>
      <c r="Q50" s="262"/>
    </row>
    <row r="51" spans="1:101" ht="90.75" customHeight="1" x14ac:dyDescent="0.25">
      <c r="A51" s="288">
        <f>A50+1</f>
        <v>48</v>
      </c>
      <c r="B51" s="287" t="s">
        <v>134</v>
      </c>
      <c r="C51" s="287" t="s">
        <v>135</v>
      </c>
      <c r="D51" s="287" t="s">
        <v>136</v>
      </c>
      <c r="E51" s="287" t="s">
        <v>137</v>
      </c>
      <c r="F51" s="287"/>
      <c r="G51" s="296" t="s">
        <v>585</v>
      </c>
      <c r="H51" s="297" t="s">
        <v>586</v>
      </c>
      <c r="I51" s="287" t="s">
        <v>138</v>
      </c>
      <c r="J51" s="287" t="s">
        <v>139</v>
      </c>
      <c r="K51" s="291" t="s">
        <v>140</v>
      </c>
      <c r="L51" s="298" t="s">
        <v>49</v>
      </c>
      <c r="M51" s="288" t="s">
        <v>199</v>
      </c>
      <c r="N51" s="288"/>
      <c r="O51" s="289" t="s">
        <v>114</v>
      </c>
      <c r="P51" s="255">
        <v>1</v>
      </c>
      <c r="Q51" s="292"/>
    </row>
    <row r="52" spans="1:101" ht="90.75" customHeight="1" x14ac:dyDescent="0.25">
      <c r="A52" s="288">
        <v>49</v>
      </c>
      <c r="B52" s="299" t="s">
        <v>134</v>
      </c>
      <c r="C52" s="299" t="s">
        <v>135</v>
      </c>
      <c r="D52" s="299" t="s">
        <v>136</v>
      </c>
      <c r="E52" s="299" t="s">
        <v>137</v>
      </c>
      <c r="F52" s="300" t="s">
        <v>463</v>
      </c>
      <c r="G52" s="296" t="s">
        <v>485</v>
      </c>
      <c r="H52" s="297" t="s">
        <v>486</v>
      </c>
      <c r="I52" s="301" t="s">
        <v>138</v>
      </c>
      <c r="J52" s="301" t="s">
        <v>139</v>
      </c>
      <c r="K52" s="297" t="s">
        <v>140</v>
      </c>
      <c r="L52" s="302" t="s">
        <v>49</v>
      </c>
      <c r="M52" s="303" t="s">
        <v>199</v>
      </c>
      <c r="N52" s="303" t="s">
        <v>463</v>
      </c>
      <c r="O52" s="304" t="s">
        <v>114</v>
      </c>
      <c r="P52" s="339" t="s">
        <v>487</v>
      </c>
      <c r="Q52" s="292"/>
    </row>
    <row r="53" spans="1:101" ht="74.25" customHeight="1" x14ac:dyDescent="0.25">
      <c r="A53" s="288">
        <v>50</v>
      </c>
      <c r="B53" s="287" t="s">
        <v>134</v>
      </c>
      <c r="C53" s="287" t="s">
        <v>135</v>
      </c>
      <c r="D53" s="287" t="s">
        <v>136</v>
      </c>
      <c r="E53" s="287" t="s">
        <v>137</v>
      </c>
      <c r="F53" s="287"/>
      <c r="G53" s="300" t="s">
        <v>587</v>
      </c>
      <c r="H53" s="301" t="s">
        <v>588</v>
      </c>
      <c r="I53" s="287" t="s">
        <v>138</v>
      </c>
      <c r="J53" s="287" t="s">
        <v>139</v>
      </c>
      <c r="K53" s="291" t="s">
        <v>589</v>
      </c>
      <c r="L53" s="298" t="s">
        <v>49</v>
      </c>
      <c r="M53" s="288" t="s">
        <v>199</v>
      </c>
      <c r="N53" s="288"/>
      <c r="O53" s="289" t="s">
        <v>114</v>
      </c>
      <c r="P53" s="255">
        <v>1</v>
      </c>
      <c r="Q53" s="292"/>
    </row>
    <row r="54" spans="1:101" ht="74.25" customHeight="1" x14ac:dyDescent="0.25">
      <c r="A54" s="288">
        <v>51</v>
      </c>
      <c r="B54" s="287" t="s">
        <v>134</v>
      </c>
      <c r="C54" s="287" t="s">
        <v>135</v>
      </c>
      <c r="D54" s="287" t="s">
        <v>136</v>
      </c>
      <c r="E54" s="287" t="s">
        <v>137</v>
      </c>
      <c r="F54" s="287"/>
      <c r="G54" s="300" t="s">
        <v>587</v>
      </c>
      <c r="H54" s="301" t="s">
        <v>588</v>
      </c>
      <c r="I54" s="287" t="s">
        <v>138</v>
      </c>
      <c r="J54" s="287" t="s">
        <v>139</v>
      </c>
      <c r="K54" s="291" t="s">
        <v>589</v>
      </c>
      <c r="L54" s="298" t="s">
        <v>49</v>
      </c>
      <c r="M54" s="288" t="s">
        <v>199</v>
      </c>
      <c r="N54" s="288"/>
      <c r="O54" s="289" t="s">
        <v>114</v>
      </c>
      <c r="P54" s="339" t="s">
        <v>487</v>
      </c>
      <c r="Q54" s="292"/>
    </row>
    <row r="55" spans="1:101" ht="66" customHeight="1" x14ac:dyDescent="0.25">
      <c r="A55" s="288">
        <v>52</v>
      </c>
      <c r="B55" s="287" t="s">
        <v>134</v>
      </c>
      <c r="C55" s="287" t="s">
        <v>135</v>
      </c>
      <c r="D55" s="287" t="s">
        <v>136</v>
      </c>
      <c r="E55" s="287" t="s">
        <v>137</v>
      </c>
      <c r="F55" s="287"/>
      <c r="G55" s="300" t="s">
        <v>590</v>
      </c>
      <c r="H55" s="301" t="s">
        <v>591</v>
      </c>
      <c r="I55" s="287" t="s">
        <v>138</v>
      </c>
      <c r="J55" s="287" t="s">
        <v>139</v>
      </c>
      <c r="K55" s="291" t="s">
        <v>592</v>
      </c>
      <c r="L55" s="298" t="s">
        <v>49</v>
      </c>
      <c r="M55" s="288" t="s">
        <v>199</v>
      </c>
      <c r="N55" s="288"/>
      <c r="O55" s="289" t="s">
        <v>114</v>
      </c>
      <c r="P55" s="255">
        <v>1</v>
      </c>
      <c r="Q55" s="292"/>
    </row>
    <row r="56" spans="1:101" ht="79.5" customHeight="1" x14ac:dyDescent="0.25">
      <c r="A56" s="288">
        <v>53</v>
      </c>
      <c r="B56" s="287" t="s">
        <v>134</v>
      </c>
      <c r="C56" s="287" t="s">
        <v>135</v>
      </c>
      <c r="D56" s="287" t="s">
        <v>136</v>
      </c>
      <c r="E56" s="287" t="s">
        <v>137</v>
      </c>
      <c r="F56" s="287"/>
      <c r="G56" s="300" t="s">
        <v>593</v>
      </c>
      <c r="H56" s="301" t="s">
        <v>594</v>
      </c>
      <c r="I56" s="287" t="s">
        <v>138</v>
      </c>
      <c r="J56" s="287" t="s">
        <v>139</v>
      </c>
      <c r="K56" s="291" t="s">
        <v>141</v>
      </c>
      <c r="L56" s="288" t="s">
        <v>61</v>
      </c>
      <c r="M56" s="288" t="s">
        <v>199</v>
      </c>
      <c r="N56" s="288"/>
      <c r="O56" s="289" t="s">
        <v>114</v>
      </c>
      <c r="P56" s="255">
        <v>1</v>
      </c>
      <c r="Q56" s="292"/>
    </row>
    <row r="57" spans="1:101" s="263" customFormat="1" ht="56.25" x14ac:dyDescent="0.25">
      <c r="A57" s="250">
        <v>54</v>
      </c>
      <c r="B57" s="251" t="s">
        <v>134</v>
      </c>
      <c r="C57" s="251" t="s">
        <v>135</v>
      </c>
      <c r="D57" s="251" t="s">
        <v>136</v>
      </c>
      <c r="E57" s="251" t="s">
        <v>137</v>
      </c>
      <c r="F57" s="251"/>
      <c r="G57" s="273" t="s">
        <v>595</v>
      </c>
      <c r="H57" s="305" t="s">
        <v>596</v>
      </c>
      <c r="I57" s="251" t="s">
        <v>138</v>
      </c>
      <c r="J57" s="251" t="s">
        <v>139</v>
      </c>
      <c r="K57" s="253" t="s">
        <v>597</v>
      </c>
      <c r="L57" s="250" t="s">
        <v>109</v>
      </c>
      <c r="M57" s="250"/>
      <c r="N57" s="250" t="s">
        <v>199</v>
      </c>
      <c r="O57" s="254" t="s">
        <v>142</v>
      </c>
      <c r="P57" s="264"/>
      <c r="Q57" s="262"/>
    </row>
    <row r="58" spans="1:101" s="263" customFormat="1" ht="56.25" x14ac:dyDescent="0.25">
      <c r="A58" s="250">
        <v>55</v>
      </c>
      <c r="B58" s="251" t="s">
        <v>134</v>
      </c>
      <c r="C58" s="251" t="s">
        <v>135</v>
      </c>
      <c r="D58" s="251" t="s">
        <v>136</v>
      </c>
      <c r="E58" s="251" t="s">
        <v>137</v>
      </c>
      <c r="F58" s="251"/>
      <c r="G58" s="267" t="s">
        <v>595</v>
      </c>
      <c r="H58" s="273" t="s">
        <v>598</v>
      </c>
      <c r="I58" s="251" t="s">
        <v>138</v>
      </c>
      <c r="J58" s="251" t="s">
        <v>139</v>
      </c>
      <c r="K58" s="253" t="s">
        <v>597</v>
      </c>
      <c r="L58" s="250" t="s">
        <v>109</v>
      </c>
      <c r="M58" s="250"/>
      <c r="N58" s="250" t="s">
        <v>199</v>
      </c>
      <c r="O58" s="254" t="s">
        <v>142</v>
      </c>
      <c r="P58" s="255" t="s">
        <v>487</v>
      </c>
      <c r="Q58" s="262"/>
    </row>
    <row r="59" spans="1:101" s="137" customFormat="1" ht="66.75" customHeight="1" x14ac:dyDescent="0.25">
      <c r="A59" s="288">
        <v>56</v>
      </c>
      <c r="B59" s="287" t="s">
        <v>134</v>
      </c>
      <c r="C59" s="287" t="s">
        <v>135</v>
      </c>
      <c r="D59" s="287" t="s">
        <v>599</v>
      </c>
      <c r="E59" s="287" t="s">
        <v>143</v>
      </c>
      <c r="F59" s="291"/>
      <c r="G59" s="299" t="s">
        <v>600</v>
      </c>
      <c r="H59" s="299" t="s">
        <v>601</v>
      </c>
      <c r="I59" s="291" t="s">
        <v>138</v>
      </c>
      <c r="J59" s="291" t="s">
        <v>144</v>
      </c>
      <c r="K59" s="291" t="s">
        <v>145</v>
      </c>
      <c r="L59" s="288" t="s">
        <v>61</v>
      </c>
      <c r="M59" s="288" t="s">
        <v>199</v>
      </c>
      <c r="N59" s="291"/>
      <c r="O59" s="289" t="s">
        <v>114</v>
      </c>
      <c r="P59" s="255">
        <v>1</v>
      </c>
      <c r="Q59" s="306"/>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8"/>
      <c r="BJ59" s="308"/>
      <c r="BK59" s="308"/>
      <c r="BL59" s="308"/>
      <c r="BM59" s="308"/>
      <c r="BN59" s="308"/>
      <c r="BO59" s="308"/>
      <c r="BP59" s="308"/>
      <c r="BQ59" s="308"/>
      <c r="BR59" s="308"/>
      <c r="BS59" s="308"/>
      <c r="BT59" s="308"/>
      <c r="BU59" s="308"/>
      <c r="BV59" s="308"/>
      <c r="BW59" s="308"/>
      <c r="BX59" s="308"/>
      <c r="BY59" s="308"/>
      <c r="BZ59" s="308"/>
      <c r="CA59" s="308"/>
      <c r="CB59" s="308"/>
      <c r="CC59" s="308"/>
      <c r="CD59" s="308"/>
      <c r="CE59" s="308"/>
      <c r="CF59" s="308"/>
      <c r="CG59" s="308"/>
      <c r="CH59" s="308"/>
      <c r="CI59" s="308"/>
      <c r="CJ59" s="308"/>
      <c r="CK59" s="308"/>
      <c r="CL59" s="308"/>
      <c r="CM59" s="308"/>
      <c r="CN59" s="308"/>
      <c r="CO59" s="308"/>
      <c r="CP59" s="308"/>
      <c r="CQ59" s="308"/>
      <c r="CR59" s="308"/>
      <c r="CS59" s="308"/>
      <c r="CT59" s="308"/>
      <c r="CU59" s="308"/>
      <c r="CV59" s="308"/>
      <c r="CW59" s="309"/>
    </row>
    <row r="60" spans="1:101" s="137" customFormat="1" ht="67.5" customHeight="1" x14ac:dyDescent="0.25">
      <c r="A60" s="288">
        <v>57</v>
      </c>
      <c r="B60" s="287" t="s">
        <v>134</v>
      </c>
      <c r="C60" s="287" t="s">
        <v>135</v>
      </c>
      <c r="D60" s="287" t="s">
        <v>599</v>
      </c>
      <c r="E60" s="287" t="s">
        <v>143</v>
      </c>
      <c r="F60" s="291"/>
      <c r="G60" s="299" t="s">
        <v>602</v>
      </c>
      <c r="H60" s="299" t="s">
        <v>603</v>
      </c>
      <c r="I60" s="291" t="s">
        <v>138</v>
      </c>
      <c r="J60" s="291" t="s">
        <v>144</v>
      </c>
      <c r="K60" s="291" t="s">
        <v>146</v>
      </c>
      <c r="L60" s="288" t="s">
        <v>61</v>
      </c>
      <c r="M60" s="288" t="s">
        <v>199</v>
      </c>
      <c r="N60" s="291"/>
      <c r="O60" s="289" t="s">
        <v>114</v>
      </c>
      <c r="P60" s="255">
        <v>1</v>
      </c>
      <c r="Q60" s="306"/>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8"/>
      <c r="BJ60" s="308"/>
      <c r="BK60" s="308"/>
      <c r="BL60" s="308"/>
      <c r="BM60" s="308"/>
      <c r="BN60" s="308"/>
      <c r="BO60" s="308"/>
      <c r="BP60" s="308"/>
      <c r="BQ60" s="308"/>
      <c r="BR60" s="308"/>
      <c r="BS60" s="308"/>
      <c r="BT60" s="308"/>
      <c r="BU60" s="308"/>
      <c r="BV60" s="308"/>
      <c r="BW60" s="308"/>
      <c r="BX60" s="308"/>
      <c r="BY60" s="308"/>
      <c r="BZ60" s="308"/>
      <c r="CA60" s="308"/>
      <c r="CB60" s="308"/>
      <c r="CC60" s="308"/>
      <c r="CD60" s="308"/>
      <c r="CE60" s="308"/>
      <c r="CF60" s="308"/>
      <c r="CG60" s="308"/>
      <c r="CH60" s="308"/>
      <c r="CI60" s="308"/>
      <c r="CJ60" s="308"/>
      <c r="CK60" s="308"/>
      <c r="CL60" s="308"/>
      <c r="CM60" s="308"/>
      <c r="CN60" s="308"/>
      <c r="CO60" s="308"/>
      <c r="CP60" s="308"/>
      <c r="CQ60" s="308"/>
      <c r="CR60" s="308"/>
      <c r="CS60" s="308"/>
      <c r="CT60" s="308"/>
      <c r="CU60" s="308"/>
      <c r="CV60" s="308"/>
      <c r="CW60" s="309"/>
    </row>
    <row r="61" spans="1:101" s="263" customFormat="1" ht="75.75" customHeight="1" x14ac:dyDescent="0.25">
      <c r="A61" s="250">
        <v>58</v>
      </c>
      <c r="B61" s="251" t="s">
        <v>21</v>
      </c>
      <c r="C61" s="251" t="s">
        <v>527</v>
      </c>
      <c r="D61" s="251" t="s">
        <v>147</v>
      </c>
      <c r="E61" s="251" t="s">
        <v>604</v>
      </c>
      <c r="F61" s="253"/>
      <c r="G61" s="310" t="s">
        <v>488</v>
      </c>
      <c r="H61" s="310" t="s">
        <v>489</v>
      </c>
      <c r="I61" s="251" t="s">
        <v>148</v>
      </c>
      <c r="J61" s="251" t="s">
        <v>25</v>
      </c>
      <c r="K61" s="253" t="s">
        <v>149</v>
      </c>
      <c r="L61" s="250" t="s">
        <v>61</v>
      </c>
      <c r="M61" s="250"/>
      <c r="N61" s="250" t="s">
        <v>199</v>
      </c>
      <c r="O61" s="254" t="s">
        <v>150</v>
      </c>
      <c r="P61" s="255">
        <v>1</v>
      </c>
      <c r="Q61" s="262"/>
    </row>
    <row r="62" spans="1:101" s="263" customFormat="1" ht="58.5" customHeight="1" x14ac:dyDescent="0.25">
      <c r="A62" s="250">
        <v>59</v>
      </c>
      <c r="B62" s="251" t="s">
        <v>21</v>
      </c>
      <c r="C62" s="251" t="s">
        <v>527</v>
      </c>
      <c r="D62" s="251" t="s">
        <v>147</v>
      </c>
      <c r="E62" s="251" t="s">
        <v>604</v>
      </c>
      <c r="F62" s="253"/>
      <c r="G62" s="310" t="s">
        <v>605</v>
      </c>
      <c r="H62" s="267" t="s">
        <v>606</v>
      </c>
      <c r="I62" s="251" t="s">
        <v>148</v>
      </c>
      <c r="J62" s="251" t="s">
        <v>25</v>
      </c>
      <c r="K62" s="253" t="s">
        <v>151</v>
      </c>
      <c r="L62" s="250" t="s">
        <v>61</v>
      </c>
      <c r="M62" s="250"/>
      <c r="N62" s="250" t="s">
        <v>199</v>
      </c>
      <c r="O62" s="254" t="s">
        <v>150</v>
      </c>
      <c r="P62" s="255">
        <v>1</v>
      </c>
      <c r="Q62" s="262"/>
    </row>
    <row r="63" spans="1:101" s="263" customFormat="1" ht="75" x14ac:dyDescent="0.25">
      <c r="A63" s="250">
        <f t="shared" si="1"/>
        <v>60</v>
      </c>
      <c r="B63" s="251" t="s">
        <v>21</v>
      </c>
      <c r="C63" s="251" t="s">
        <v>527</v>
      </c>
      <c r="D63" s="251" t="s">
        <v>147</v>
      </c>
      <c r="E63" s="251" t="s">
        <v>604</v>
      </c>
      <c r="F63" s="253"/>
      <c r="G63" s="310" t="s">
        <v>607</v>
      </c>
      <c r="H63" s="310" t="s">
        <v>608</v>
      </c>
      <c r="I63" s="251" t="s">
        <v>148</v>
      </c>
      <c r="J63" s="251" t="s">
        <v>25</v>
      </c>
      <c r="K63" s="253" t="s">
        <v>152</v>
      </c>
      <c r="L63" s="250" t="s">
        <v>61</v>
      </c>
      <c r="M63" s="250"/>
      <c r="N63" s="250" t="s">
        <v>199</v>
      </c>
      <c r="O63" s="254" t="s">
        <v>150</v>
      </c>
      <c r="P63" s="255">
        <v>1</v>
      </c>
      <c r="Q63" s="262"/>
    </row>
    <row r="64" spans="1:101" s="263" customFormat="1" ht="93.75" x14ac:dyDescent="0.25">
      <c r="A64" s="250">
        <f t="shared" si="1"/>
        <v>61</v>
      </c>
      <c r="B64" s="251" t="s">
        <v>21</v>
      </c>
      <c r="C64" s="251" t="s">
        <v>502</v>
      </c>
      <c r="D64" s="251" t="s">
        <v>37</v>
      </c>
      <c r="E64" s="329" t="s">
        <v>689</v>
      </c>
      <c r="F64" s="290" t="s">
        <v>153</v>
      </c>
      <c r="G64" s="311" t="s">
        <v>609</v>
      </c>
      <c r="H64" s="310" t="s">
        <v>610</v>
      </c>
      <c r="I64" s="251" t="s">
        <v>154</v>
      </c>
      <c r="J64" s="251" t="s">
        <v>155</v>
      </c>
      <c r="K64" s="253" t="s">
        <v>156</v>
      </c>
      <c r="L64" s="250" t="s">
        <v>42</v>
      </c>
      <c r="M64" s="312"/>
      <c r="N64" s="250" t="s">
        <v>199</v>
      </c>
      <c r="O64" s="313" t="s">
        <v>43</v>
      </c>
      <c r="P64" s="255">
        <v>1</v>
      </c>
      <c r="Q64" s="262"/>
    </row>
    <row r="65" spans="1:17" s="263" customFormat="1" ht="75" x14ac:dyDescent="0.25">
      <c r="A65" s="250">
        <v>62</v>
      </c>
      <c r="B65" s="251" t="s">
        <v>21</v>
      </c>
      <c r="C65" s="251" t="s">
        <v>502</v>
      </c>
      <c r="D65" s="251" t="s">
        <v>37</v>
      </c>
      <c r="E65" s="329" t="s">
        <v>690</v>
      </c>
      <c r="F65" s="290" t="s">
        <v>157</v>
      </c>
      <c r="G65" s="311" t="s">
        <v>611</v>
      </c>
      <c r="H65" s="310" t="s">
        <v>612</v>
      </c>
      <c r="I65" s="251" t="s">
        <v>154</v>
      </c>
      <c r="J65" s="251" t="s">
        <v>158</v>
      </c>
      <c r="K65" s="253" t="s">
        <v>159</v>
      </c>
      <c r="L65" s="250" t="s">
        <v>61</v>
      </c>
      <c r="M65" s="250"/>
      <c r="N65" s="250" t="s">
        <v>199</v>
      </c>
      <c r="O65" s="254" t="s">
        <v>50</v>
      </c>
      <c r="P65" s="255">
        <v>1</v>
      </c>
      <c r="Q65" s="262"/>
    </row>
    <row r="66" spans="1:17" s="263" customFormat="1" ht="90" customHeight="1" x14ac:dyDescent="0.25">
      <c r="A66" s="250">
        <v>63</v>
      </c>
      <c r="B66" s="251" t="s">
        <v>21</v>
      </c>
      <c r="C66" s="251" t="s">
        <v>502</v>
      </c>
      <c r="D66" s="251" t="s">
        <v>37</v>
      </c>
      <c r="E66" s="329" t="s">
        <v>690</v>
      </c>
      <c r="F66" s="290" t="s">
        <v>157</v>
      </c>
      <c r="G66" s="311" t="s">
        <v>613</v>
      </c>
      <c r="H66" s="310" t="s">
        <v>614</v>
      </c>
      <c r="I66" s="251" t="s">
        <v>154</v>
      </c>
      <c r="J66" s="251" t="s">
        <v>158</v>
      </c>
      <c r="K66" s="253" t="s">
        <v>159</v>
      </c>
      <c r="L66" s="250" t="s">
        <v>61</v>
      </c>
      <c r="M66" s="250"/>
      <c r="N66" s="250" t="s">
        <v>199</v>
      </c>
      <c r="O66" s="254" t="s">
        <v>50</v>
      </c>
      <c r="P66" s="314" t="s">
        <v>487</v>
      </c>
      <c r="Q66" s="262"/>
    </row>
    <row r="67" spans="1:17" s="263" customFormat="1" ht="90" customHeight="1" x14ac:dyDescent="0.25">
      <c r="A67" s="250">
        <v>64</v>
      </c>
      <c r="B67" s="315" t="s">
        <v>21</v>
      </c>
      <c r="C67" s="267" t="s">
        <v>36</v>
      </c>
      <c r="D67" s="267" t="s">
        <v>37</v>
      </c>
      <c r="E67" s="310" t="s">
        <v>691</v>
      </c>
      <c r="F67" s="295" t="s">
        <v>157</v>
      </c>
      <c r="G67" s="311" t="s">
        <v>615</v>
      </c>
      <c r="H67" s="310" t="s">
        <v>616</v>
      </c>
      <c r="I67" s="267" t="s">
        <v>154</v>
      </c>
      <c r="J67" s="273" t="s">
        <v>158</v>
      </c>
      <c r="K67" s="315" t="s">
        <v>159</v>
      </c>
      <c r="L67" s="316" t="s">
        <v>61</v>
      </c>
      <c r="M67" s="270" t="s">
        <v>463</v>
      </c>
      <c r="N67" s="270" t="s">
        <v>28</v>
      </c>
      <c r="O67" s="270" t="s">
        <v>50</v>
      </c>
      <c r="P67" s="314" t="s">
        <v>487</v>
      </c>
      <c r="Q67" s="262"/>
    </row>
    <row r="68" spans="1:17" s="263" customFormat="1" ht="122.25" customHeight="1" x14ac:dyDescent="0.25">
      <c r="A68" s="250">
        <v>65</v>
      </c>
      <c r="B68" s="251" t="s">
        <v>21</v>
      </c>
      <c r="C68" s="251" t="s">
        <v>502</v>
      </c>
      <c r="D68" s="251" t="s">
        <v>37</v>
      </c>
      <c r="E68" s="329" t="s">
        <v>692</v>
      </c>
      <c r="F68" s="290" t="s">
        <v>160</v>
      </c>
      <c r="G68" s="311" t="s">
        <v>617</v>
      </c>
      <c r="H68" s="310" t="s">
        <v>618</v>
      </c>
      <c r="I68" s="251" t="s">
        <v>154</v>
      </c>
      <c r="J68" s="251" t="s">
        <v>161</v>
      </c>
      <c r="K68" s="251" t="s">
        <v>619</v>
      </c>
      <c r="L68" s="250" t="s">
        <v>61</v>
      </c>
      <c r="M68" s="251"/>
      <c r="N68" s="250" t="s">
        <v>199</v>
      </c>
      <c r="O68" s="254" t="s">
        <v>50</v>
      </c>
      <c r="P68" s="255">
        <v>1</v>
      </c>
      <c r="Q68" s="262"/>
    </row>
    <row r="69" spans="1:17" s="263" customFormat="1" ht="91.5" customHeight="1" x14ac:dyDescent="0.25">
      <c r="A69" s="250">
        <v>66</v>
      </c>
      <c r="B69" s="251" t="s">
        <v>21</v>
      </c>
      <c r="C69" s="251" t="s">
        <v>502</v>
      </c>
      <c r="D69" s="251" t="s">
        <v>37</v>
      </c>
      <c r="E69" s="329" t="s">
        <v>693</v>
      </c>
      <c r="F69" s="290" t="s">
        <v>160</v>
      </c>
      <c r="G69" s="311" t="s">
        <v>617</v>
      </c>
      <c r="H69" s="310" t="s">
        <v>618</v>
      </c>
      <c r="I69" s="251" t="s">
        <v>154</v>
      </c>
      <c r="J69" s="251" t="s">
        <v>161</v>
      </c>
      <c r="K69" s="253" t="s">
        <v>162</v>
      </c>
      <c r="L69" s="250" t="s">
        <v>109</v>
      </c>
      <c r="M69" s="250"/>
      <c r="N69" s="250" t="s">
        <v>199</v>
      </c>
      <c r="O69" s="254" t="s">
        <v>50</v>
      </c>
      <c r="P69" s="255">
        <v>1</v>
      </c>
      <c r="Q69" s="262"/>
    </row>
    <row r="70" spans="1:17" s="263" customFormat="1" ht="120" customHeight="1" x14ac:dyDescent="0.25">
      <c r="A70" s="250">
        <v>67</v>
      </c>
      <c r="B70" s="251" t="s">
        <v>21</v>
      </c>
      <c r="C70" s="251" t="s">
        <v>502</v>
      </c>
      <c r="D70" s="251" t="s">
        <v>37</v>
      </c>
      <c r="E70" s="329" t="s">
        <v>694</v>
      </c>
      <c r="F70" s="290" t="s">
        <v>163</v>
      </c>
      <c r="G70" s="311" t="s">
        <v>620</v>
      </c>
      <c r="H70" s="310" t="s">
        <v>621</v>
      </c>
      <c r="I70" s="251" t="s">
        <v>490</v>
      </c>
      <c r="J70" s="251" t="s">
        <v>491</v>
      </c>
      <c r="K70" s="253" t="s">
        <v>622</v>
      </c>
      <c r="L70" s="250" t="s">
        <v>61</v>
      </c>
      <c r="M70" s="251"/>
      <c r="N70" s="250" t="s">
        <v>199</v>
      </c>
      <c r="O70" s="254" t="s">
        <v>50</v>
      </c>
      <c r="P70" s="314" t="s">
        <v>487</v>
      </c>
      <c r="Q70" s="262"/>
    </row>
    <row r="71" spans="1:17" s="263" customFormat="1" ht="120" customHeight="1" x14ac:dyDescent="0.25">
      <c r="A71" s="250">
        <v>68</v>
      </c>
      <c r="B71" s="317" t="s">
        <v>21</v>
      </c>
      <c r="C71" s="318" t="s">
        <v>36</v>
      </c>
      <c r="D71" s="318" t="s">
        <v>37</v>
      </c>
      <c r="E71" s="321" t="s">
        <v>695</v>
      </c>
      <c r="F71" s="319" t="s">
        <v>463</v>
      </c>
      <c r="G71" s="320" t="s">
        <v>623</v>
      </c>
      <c r="H71" s="321" t="s">
        <v>624</v>
      </c>
      <c r="I71" s="322" t="s">
        <v>490</v>
      </c>
      <c r="J71" s="323" t="s">
        <v>491</v>
      </c>
      <c r="K71" s="323" t="s">
        <v>492</v>
      </c>
      <c r="L71" s="250" t="s">
        <v>61</v>
      </c>
      <c r="M71" s="251"/>
      <c r="N71" s="250" t="s">
        <v>199</v>
      </c>
      <c r="O71" s="254" t="s">
        <v>50</v>
      </c>
      <c r="P71" s="314" t="s">
        <v>487</v>
      </c>
      <c r="Q71" s="324" t="s">
        <v>463</v>
      </c>
    </row>
    <row r="72" spans="1:17" s="263" customFormat="1" ht="75" x14ac:dyDescent="0.25">
      <c r="A72" s="250">
        <v>69</v>
      </c>
      <c r="B72" s="251" t="s">
        <v>21</v>
      </c>
      <c r="C72" s="251" t="s">
        <v>502</v>
      </c>
      <c r="D72" s="251" t="s">
        <v>37</v>
      </c>
      <c r="E72" s="329" t="s">
        <v>694</v>
      </c>
      <c r="F72" s="290"/>
      <c r="G72" s="311" t="s">
        <v>625</v>
      </c>
      <c r="H72" s="310" t="s">
        <v>626</v>
      </c>
      <c r="I72" s="251" t="s">
        <v>627</v>
      </c>
      <c r="J72" s="251" t="s">
        <v>491</v>
      </c>
      <c r="K72" s="253" t="s">
        <v>628</v>
      </c>
      <c r="L72" s="250" t="s">
        <v>61</v>
      </c>
      <c r="M72" s="251"/>
      <c r="N72" s="250" t="s">
        <v>199</v>
      </c>
      <c r="O72" s="254" t="s">
        <v>50</v>
      </c>
      <c r="P72" s="255">
        <v>1</v>
      </c>
      <c r="Q72" s="262"/>
    </row>
    <row r="73" spans="1:17" s="263" customFormat="1" ht="93.75" x14ac:dyDescent="0.25">
      <c r="A73" s="250">
        <v>70</v>
      </c>
      <c r="B73" s="251" t="s">
        <v>21</v>
      </c>
      <c r="C73" s="251" t="s">
        <v>502</v>
      </c>
      <c r="D73" s="251" t="s">
        <v>37</v>
      </c>
      <c r="E73" s="329" t="s">
        <v>694</v>
      </c>
      <c r="F73" s="290" t="s">
        <v>163</v>
      </c>
      <c r="G73" s="311" t="s">
        <v>629</v>
      </c>
      <c r="H73" s="310" t="s">
        <v>630</v>
      </c>
      <c r="I73" s="251" t="s">
        <v>627</v>
      </c>
      <c r="J73" s="251" t="s">
        <v>491</v>
      </c>
      <c r="K73" s="253" t="s">
        <v>628</v>
      </c>
      <c r="L73" s="250" t="s">
        <v>61</v>
      </c>
      <c r="M73" s="251"/>
      <c r="N73" s="250" t="s">
        <v>199</v>
      </c>
      <c r="O73" s="254" t="s">
        <v>50</v>
      </c>
      <c r="P73" s="255">
        <v>1</v>
      </c>
      <c r="Q73" s="262"/>
    </row>
    <row r="74" spans="1:17" s="263" customFormat="1" ht="147" customHeight="1" x14ac:dyDescent="0.25">
      <c r="A74" s="250">
        <v>71</v>
      </c>
      <c r="B74" s="251" t="s">
        <v>21</v>
      </c>
      <c r="C74" s="251" t="s">
        <v>502</v>
      </c>
      <c r="D74" s="251" t="s">
        <v>37</v>
      </c>
      <c r="E74" s="329" t="s">
        <v>694</v>
      </c>
      <c r="F74" s="253" t="s">
        <v>164</v>
      </c>
      <c r="G74" s="295" t="s">
        <v>631</v>
      </c>
      <c r="H74" s="311" t="s">
        <v>632</v>
      </c>
      <c r="I74" s="251" t="s">
        <v>154</v>
      </c>
      <c r="J74" s="251" t="s">
        <v>461</v>
      </c>
      <c r="K74" s="253" t="s">
        <v>633</v>
      </c>
      <c r="L74" s="250" t="s">
        <v>61</v>
      </c>
      <c r="M74" s="251"/>
      <c r="N74" s="250" t="s">
        <v>199</v>
      </c>
      <c r="O74" s="254" t="s">
        <v>50</v>
      </c>
      <c r="P74" s="255">
        <v>1</v>
      </c>
      <c r="Q74" s="262"/>
    </row>
    <row r="75" spans="1:17" s="263" customFormat="1" ht="93.75" x14ac:dyDescent="0.25">
      <c r="A75" s="250">
        <v>72</v>
      </c>
      <c r="B75" s="251" t="s">
        <v>21</v>
      </c>
      <c r="C75" s="251" t="s">
        <v>502</v>
      </c>
      <c r="D75" s="251" t="s">
        <v>37</v>
      </c>
      <c r="E75" s="329" t="s">
        <v>694</v>
      </c>
      <c r="F75" s="253" t="s">
        <v>165</v>
      </c>
      <c r="G75" s="310" t="s">
        <v>634</v>
      </c>
      <c r="H75" s="310" t="s">
        <v>635</v>
      </c>
      <c r="I75" s="251" t="s">
        <v>154</v>
      </c>
      <c r="J75" s="251" t="s">
        <v>166</v>
      </c>
      <c r="K75" s="253" t="s">
        <v>167</v>
      </c>
      <c r="L75" s="250" t="s">
        <v>61</v>
      </c>
      <c r="M75" s="251"/>
      <c r="N75" s="250" t="s">
        <v>199</v>
      </c>
      <c r="O75" s="254" t="s">
        <v>50</v>
      </c>
      <c r="P75" s="255">
        <v>1</v>
      </c>
      <c r="Q75" s="262"/>
    </row>
    <row r="76" spans="1:17" s="263" customFormat="1" ht="96.75" customHeight="1" x14ac:dyDescent="0.25">
      <c r="A76" s="250">
        <v>73</v>
      </c>
      <c r="B76" s="251" t="s">
        <v>21</v>
      </c>
      <c r="C76" s="251" t="s">
        <v>502</v>
      </c>
      <c r="D76" s="251" t="s">
        <v>37</v>
      </c>
      <c r="E76" s="329" t="s">
        <v>694</v>
      </c>
      <c r="F76" s="251" t="s">
        <v>164</v>
      </c>
      <c r="G76" s="253" t="s">
        <v>636</v>
      </c>
      <c r="H76" s="253" t="s">
        <v>637</v>
      </c>
      <c r="I76" s="251" t="s">
        <v>154</v>
      </c>
      <c r="J76" s="251" t="s">
        <v>461</v>
      </c>
      <c r="K76" s="251" t="s">
        <v>638</v>
      </c>
      <c r="L76" s="250" t="s">
        <v>61</v>
      </c>
      <c r="M76" s="250"/>
      <c r="N76" s="250" t="s">
        <v>199</v>
      </c>
      <c r="O76" s="254" t="s">
        <v>50</v>
      </c>
      <c r="P76" s="255">
        <v>1</v>
      </c>
      <c r="Q76" s="262" t="s">
        <v>639</v>
      </c>
    </row>
    <row r="77" spans="1:17" s="263" customFormat="1" ht="147.75" customHeight="1" x14ac:dyDescent="0.25">
      <c r="A77" s="250">
        <v>74</v>
      </c>
      <c r="B77" s="251" t="s">
        <v>538</v>
      </c>
      <c r="C77" s="251" t="s">
        <v>168</v>
      </c>
      <c r="D77" s="251" t="s">
        <v>169</v>
      </c>
      <c r="E77" s="329" t="s">
        <v>170</v>
      </c>
      <c r="F77" s="250"/>
      <c r="G77" s="311" t="s">
        <v>640</v>
      </c>
      <c r="H77" s="310" t="s">
        <v>641</v>
      </c>
      <c r="I77" s="251" t="s">
        <v>171</v>
      </c>
      <c r="J77" s="251" t="s">
        <v>172</v>
      </c>
      <c r="K77" s="253" t="s">
        <v>173</v>
      </c>
      <c r="L77" s="250" t="s">
        <v>61</v>
      </c>
      <c r="M77" s="250"/>
      <c r="N77" s="250" t="s">
        <v>199</v>
      </c>
      <c r="O77" s="254" t="s">
        <v>174</v>
      </c>
      <c r="P77" s="255">
        <v>1</v>
      </c>
      <c r="Q77" s="262"/>
    </row>
    <row r="78" spans="1:17" s="325" customFormat="1" ht="119.25" customHeight="1" x14ac:dyDescent="0.25">
      <c r="A78" s="250">
        <v>75</v>
      </c>
      <c r="B78" s="251" t="s">
        <v>21</v>
      </c>
      <c r="C78" s="251" t="s">
        <v>527</v>
      </c>
      <c r="D78" s="251" t="s">
        <v>528</v>
      </c>
      <c r="E78" s="329" t="s">
        <v>642</v>
      </c>
      <c r="F78" s="250"/>
      <c r="G78" s="311" t="s">
        <v>643</v>
      </c>
      <c r="H78" s="310" t="s">
        <v>644</v>
      </c>
      <c r="I78" s="251" t="s">
        <v>175</v>
      </c>
      <c r="J78" s="251" t="s">
        <v>25</v>
      </c>
      <c r="K78" s="253" t="s">
        <v>176</v>
      </c>
      <c r="L78" s="250" t="s">
        <v>177</v>
      </c>
      <c r="M78" s="250"/>
      <c r="N78" s="250" t="s">
        <v>199</v>
      </c>
      <c r="O78" s="254" t="s">
        <v>178</v>
      </c>
      <c r="P78" s="255">
        <v>1</v>
      </c>
      <c r="Q78" s="277"/>
    </row>
    <row r="79" spans="1:17" s="325" customFormat="1" ht="75" x14ac:dyDescent="0.25">
      <c r="A79" s="250">
        <v>76</v>
      </c>
      <c r="B79" s="251" t="s">
        <v>538</v>
      </c>
      <c r="C79" s="251" t="s">
        <v>179</v>
      </c>
      <c r="D79" s="251" t="s">
        <v>645</v>
      </c>
      <c r="E79" s="251" t="s">
        <v>646</v>
      </c>
      <c r="F79" s="253"/>
      <c r="G79" s="310" t="s">
        <v>647</v>
      </c>
      <c r="H79" s="310" t="s">
        <v>648</v>
      </c>
      <c r="I79" s="251" t="s">
        <v>171</v>
      </c>
      <c r="J79" s="251" t="s">
        <v>172</v>
      </c>
      <c r="K79" s="253" t="s">
        <v>649</v>
      </c>
      <c r="L79" s="250" t="s">
        <v>27</v>
      </c>
      <c r="M79" s="250"/>
      <c r="N79" s="250" t="s">
        <v>199</v>
      </c>
      <c r="O79" s="254" t="s">
        <v>178</v>
      </c>
      <c r="P79" s="255">
        <v>1</v>
      </c>
      <c r="Q79" s="277"/>
    </row>
    <row r="80" spans="1:17" s="278" customFormat="1" ht="112.5" x14ac:dyDescent="0.25">
      <c r="A80" s="250">
        <v>77</v>
      </c>
      <c r="B80" s="251" t="s">
        <v>21</v>
      </c>
      <c r="C80" s="251" t="s">
        <v>527</v>
      </c>
      <c r="D80" s="251" t="s">
        <v>528</v>
      </c>
      <c r="E80" s="251" t="s">
        <v>642</v>
      </c>
      <c r="F80" s="250"/>
      <c r="G80" s="310" t="s">
        <v>650</v>
      </c>
      <c r="H80" s="310" t="s">
        <v>651</v>
      </c>
      <c r="I80" s="251" t="s">
        <v>175</v>
      </c>
      <c r="J80" s="251" t="s">
        <v>25</v>
      </c>
      <c r="K80" s="251" t="s">
        <v>180</v>
      </c>
      <c r="L80" s="250" t="s">
        <v>181</v>
      </c>
      <c r="M80" s="250"/>
      <c r="N80" s="250" t="s">
        <v>199</v>
      </c>
      <c r="O80" s="254" t="s">
        <v>102</v>
      </c>
      <c r="P80" s="314" t="s">
        <v>487</v>
      </c>
      <c r="Q80" s="277"/>
    </row>
    <row r="81" spans="1:17" s="278" customFormat="1" ht="112.5" x14ac:dyDescent="0.25">
      <c r="A81" s="250">
        <v>78</v>
      </c>
      <c r="B81" s="251" t="s">
        <v>21</v>
      </c>
      <c r="C81" s="251" t="s">
        <v>527</v>
      </c>
      <c r="D81" s="251" t="s">
        <v>528</v>
      </c>
      <c r="E81" s="251" t="s">
        <v>642</v>
      </c>
      <c r="F81" s="250"/>
      <c r="G81" s="310" t="s">
        <v>652</v>
      </c>
      <c r="H81" s="310" t="s">
        <v>653</v>
      </c>
      <c r="I81" s="251" t="s">
        <v>175</v>
      </c>
      <c r="J81" s="251" t="s">
        <v>25</v>
      </c>
      <c r="K81" s="251" t="s">
        <v>180</v>
      </c>
      <c r="L81" s="250" t="s">
        <v>181</v>
      </c>
      <c r="M81" s="250"/>
      <c r="N81" s="250" t="s">
        <v>199</v>
      </c>
      <c r="O81" s="254" t="s">
        <v>102</v>
      </c>
      <c r="P81" s="255">
        <v>1</v>
      </c>
      <c r="Q81" s="277"/>
    </row>
    <row r="82" spans="1:17" s="278" customFormat="1" ht="74.25" customHeight="1" x14ac:dyDescent="0.25">
      <c r="A82" s="250">
        <v>79</v>
      </c>
      <c r="B82" s="251" t="s">
        <v>21</v>
      </c>
      <c r="C82" s="251" t="s">
        <v>527</v>
      </c>
      <c r="D82" s="251" t="s">
        <v>528</v>
      </c>
      <c r="E82" s="251" t="s">
        <v>182</v>
      </c>
      <c r="F82" s="326"/>
      <c r="G82" s="310" t="s">
        <v>654</v>
      </c>
      <c r="H82" s="310" t="s">
        <v>655</v>
      </c>
      <c r="I82" s="251" t="s">
        <v>183</v>
      </c>
      <c r="J82" s="251" t="s">
        <v>25</v>
      </c>
      <c r="K82" s="253" t="s">
        <v>656</v>
      </c>
      <c r="L82" s="250" t="s">
        <v>61</v>
      </c>
      <c r="M82" s="250"/>
      <c r="N82" s="250" t="s">
        <v>199</v>
      </c>
      <c r="O82" s="254" t="s">
        <v>184</v>
      </c>
      <c r="P82" s="255">
        <v>1</v>
      </c>
      <c r="Q82" s="277"/>
    </row>
    <row r="83" spans="1:17" ht="180" customHeight="1" x14ac:dyDescent="0.25">
      <c r="A83" s="288">
        <v>80</v>
      </c>
      <c r="B83" s="287" t="s">
        <v>117</v>
      </c>
      <c r="C83" s="287" t="s">
        <v>570</v>
      </c>
      <c r="D83" s="287" t="s">
        <v>185</v>
      </c>
      <c r="E83" s="287" t="s">
        <v>186</v>
      </c>
      <c r="F83" s="287"/>
      <c r="G83" s="299" t="s">
        <v>657</v>
      </c>
      <c r="H83" s="299" t="s">
        <v>658</v>
      </c>
      <c r="I83" s="287" t="s">
        <v>187</v>
      </c>
      <c r="J83" s="287" t="s">
        <v>188</v>
      </c>
      <c r="K83" s="287" t="s">
        <v>189</v>
      </c>
      <c r="L83" s="288" t="s">
        <v>190</v>
      </c>
      <c r="M83" s="288" t="s">
        <v>199</v>
      </c>
      <c r="N83" s="288"/>
      <c r="O83" s="289" t="s">
        <v>114</v>
      </c>
      <c r="P83" s="255">
        <v>1</v>
      </c>
      <c r="Q83" s="292"/>
    </row>
    <row r="84" spans="1:17" ht="165.75" customHeight="1" x14ac:dyDescent="0.25">
      <c r="A84" s="288">
        <f t="shared" si="1"/>
        <v>81</v>
      </c>
      <c r="B84" s="287" t="s">
        <v>117</v>
      </c>
      <c r="C84" s="287" t="s">
        <v>570</v>
      </c>
      <c r="D84" s="287" t="s">
        <v>185</v>
      </c>
      <c r="E84" s="287" t="s">
        <v>191</v>
      </c>
      <c r="F84" s="287"/>
      <c r="G84" s="299" t="s">
        <v>659</v>
      </c>
      <c r="H84" s="299" t="s">
        <v>660</v>
      </c>
      <c r="I84" s="287" t="s">
        <v>187</v>
      </c>
      <c r="J84" s="287" t="s">
        <v>192</v>
      </c>
      <c r="K84" s="287" t="s">
        <v>193</v>
      </c>
      <c r="L84" s="288" t="s">
        <v>190</v>
      </c>
      <c r="M84" s="288" t="s">
        <v>199</v>
      </c>
      <c r="N84" s="288"/>
      <c r="O84" s="289" t="s">
        <v>114</v>
      </c>
      <c r="P84" s="255">
        <v>1</v>
      </c>
      <c r="Q84" s="292"/>
    </row>
    <row r="85" spans="1:17" ht="159.75" customHeight="1" x14ac:dyDescent="0.25">
      <c r="A85" s="288">
        <f t="shared" si="1"/>
        <v>82</v>
      </c>
      <c r="B85" s="287" t="s">
        <v>117</v>
      </c>
      <c r="C85" s="287" t="s">
        <v>570</v>
      </c>
      <c r="D85" s="287" t="s">
        <v>185</v>
      </c>
      <c r="E85" s="287" t="s">
        <v>191</v>
      </c>
      <c r="F85" s="287"/>
      <c r="G85" s="299" t="s">
        <v>661</v>
      </c>
      <c r="H85" s="299" t="s">
        <v>662</v>
      </c>
      <c r="I85" s="287" t="s">
        <v>187</v>
      </c>
      <c r="J85" s="287" t="s">
        <v>192</v>
      </c>
      <c r="K85" s="287" t="s">
        <v>194</v>
      </c>
      <c r="L85" s="288" t="s">
        <v>190</v>
      </c>
      <c r="M85" s="288" t="s">
        <v>199</v>
      </c>
      <c r="N85" s="288"/>
      <c r="O85" s="289" t="s">
        <v>114</v>
      </c>
      <c r="P85" s="255">
        <v>1</v>
      </c>
      <c r="Q85" s="292"/>
    </row>
    <row r="86" spans="1:17" ht="162.75" customHeight="1" x14ac:dyDescent="0.25">
      <c r="A86" s="288">
        <f>A85+1</f>
        <v>83</v>
      </c>
      <c r="B86" s="287" t="s">
        <v>117</v>
      </c>
      <c r="C86" s="287" t="s">
        <v>570</v>
      </c>
      <c r="D86" s="287" t="s">
        <v>185</v>
      </c>
      <c r="E86" s="287" t="s">
        <v>191</v>
      </c>
      <c r="F86" s="288"/>
      <c r="G86" s="327" t="s">
        <v>663</v>
      </c>
      <c r="H86" s="328" t="s">
        <v>664</v>
      </c>
      <c r="I86" s="287" t="s">
        <v>187</v>
      </c>
      <c r="J86" s="287" t="s">
        <v>192</v>
      </c>
      <c r="K86" s="291" t="s">
        <v>195</v>
      </c>
      <c r="L86" s="288" t="s">
        <v>665</v>
      </c>
      <c r="M86" s="288" t="s">
        <v>199</v>
      </c>
      <c r="N86" s="288"/>
      <c r="O86" s="289" t="s">
        <v>114</v>
      </c>
      <c r="P86" s="255">
        <v>1</v>
      </c>
      <c r="Q86" s="292"/>
    </row>
    <row r="87" spans="1:17" ht="164.25" customHeight="1" x14ac:dyDescent="0.25">
      <c r="A87" s="288">
        <f t="shared" si="1"/>
        <v>84</v>
      </c>
      <c r="B87" s="287" t="s">
        <v>117</v>
      </c>
      <c r="C87" s="287" t="s">
        <v>570</v>
      </c>
      <c r="D87" s="287" t="s">
        <v>185</v>
      </c>
      <c r="E87" s="287" t="s">
        <v>191</v>
      </c>
      <c r="F87" s="288"/>
      <c r="G87" s="299" t="s">
        <v>666</v>
      </c>
      <c r="H87" s="299" t="s">
        <v>667</v>
      </c>
      <c r="I87" s="287" t="s">
        <v>187</v>
      </c>
      <c r="J87" s="287" t="s">
        <v>192</v>
      </c>
      <c r="K87" s="291" t="s">
        <v>196</v>
      </c>
      <c r="L87" s="288" t="s">
        <v>190</v>
      </c>
      <c r="M87" s="288" t="s">
        <v>199</v>
      </c>
      <c r="N87" s="288"/>
      <c r="O87" s="289" t="s">
        <v>114</v>
      </c>
      <c r="P87" s="255">
        <v>1</v>
      </c>
      <c r="Q87" s="292"/>
    </row>
    <row r="88" spans="1:17" s="263" customFormat="1" ht="75" x14ac:dyDescent="0.25">
      <c r="A88" s="250">
        <f t="shared" si="1"/>
        <v>85</v>
      </c>
      <c r="B88" s="251" t="s">
        <v>21</v>
      </c>
      <c r="C88" s="329" t="s">
        <v>502</v>
      </c>
      <c r="D88" s="329" t="s">
        <v>37</v>
      </c>
      <c r="E88" s="251"/>
      <c r="F88" s="251" t="s">
        <v>197</v>
      </c>
      <c r="G88" s="267" t="s">
        <v>668</v>
      </c>
      <c r="H88" s="267" t="s">
        <v>669</v>
      </c>
      <c r="I88" s="251" t="s">
        <v>434</v>
      </c>
      <c r="J88" s="251" t="s">
        <v>25</v>
      </c>
      <c r="K88" s="253" t="s">
        <v>198</v>
      </c>
      <c r="L88" s="250" t="s">
        <v>109</v>
      </c>
      <c r="M88" s="250"/>
      <c r="N88" s="250" t="s">
        <v>199</v>
      </c>
      <c r="O88" s="254" t="s">
        <v>200</v>
      </c>
      <c r="P88" s="255">
        <v>1</v>
      </c>
      <c r="Q88" s="262"/>
    </row>
    <row r="89" spans="1:17" s="263" customFormat="1" ht="72.75" customHeight="1" x14ac:dyDescent="0.25">
      <c r="A89" s="250">
        <f t="shared" si="1"/>
        <v>86</v>
      </c>
      <c r="B89" s="251" t="s">
        <v>538</v>
      </c>
      <c r="C89" s="251" t="s">
        <v>179</v>
      </c>
      <c r="D89" s="251" t="s">
        <v>97</v>
      </c>
      <c r="E89" s="251"/>
      <c r="F89" s="251" t="s">
        <v>201</v>
      </c>
      <c r="G89" s="267" t="s">
        <v>670</v>
      </c>
      <c r="H89" s="267" t="s">
        <v>671</v>
      </c>
      <c r="I89" s="251" t="s">
        <v>202</v>
      </c>
      <c r="J89" s="251" t="s">
        <v>25</v>
      </c>
      <c r="K89" s="253" t="s">
        <v>203</v>
      </c>
      <c r="L89" s="250" t="s">
        <v>27</v>
      </c>
      <c r="M89" s="250"/>
      <c r="N89" s="250" t="s">
        <v>199</v>
      </c>
      <c r="O89" s="254" t="s">
        <v>204</v>
      </c>
      <c r="P89" s="255">
        <v>1</v>
      </c>
      <c r="Q89" s="444" t="s">
        <v>672</v>
      </c>
    </row>
    <row r="90" spans="1:17" s="263" customFormat="1" ht="93" customHeight="1" x14ac:dyDescent="0.25">
      <c r="A90" s="250">
        <f t="shared" si="1"/>
        <v>87</v>
      </c>
      <c r="B90" s="251" t="s">
        <v>538</v>
      </c>
      <c r="C90" s="251" t="s">
        <v>179</v>
      </c>
      <c r="D90" s="251" t="s">
        <v>97</v>
      </c>
      <c r="E90" s="251"/>
      <c r="F90" s="251" t="s">
        <v>201</v>
      </c>
      <c r="G90" s="267" t="s">
        <v>670</v>
      </c>
      <c r="H90" s="267" t="s">
        <v>673</v>
      </c>
      <c r="I90" s="251" t="s">
        <v>202</v>
      </c>
      <c r="J90" s="251" t="s">
        <v>25</v>
      </c>
      <c r="K90" s="253" t="s">
        <v>205</v>
      </c>
      <c r="L90" s="250" t="s">
        <v>27</v>
      </c>
      <c r="M90" s="250"/>
      <c r="N90" s="250" t="s">
        <v>199</v>
      </c>
      <c r="O90" s="254" t="s">
        <v>204</v>
      </c>
      <c r="P90" s="255">
        <v>1</v>
      </c>
      <c r="Q90" s="444"/>
    </row>
    <row r="91" spans="1:17" s="263" customFormat="1" ht="56.25" x14ac:dyDescent="0.25">
      <c r="A91" s="250">
        <f t="shared" si="1"/>
        <v>88</v>
      </c>
      <c r="B91" s="251" t="s">
        <v>103</v>
      </c>
      <c r="C91" s="251" t="s">
        <v>555</v>
      </c>
      <c r="D91" s="251" t="s">
        <v>206</v>
      </c>
      <c r="E91" s="251"/>
      <c r="F91" s="251" t="s">
        <v>207</v>
      </c>
      <c r="G91" s="253" t="s">
        <v>674</v>
      </c>
      <c r="H91" s="253" t="s">
        <v>675</v>
      </c>
      <c r="I91" s="251" t="s">
        <v>676</v>
      </c>
      <c r="J91" s="251" t="s">
        <v>677</v>
      </c>
      <c r="K91" s="253" t="s">
        <v>208</v>
      </c>
      <c r="L91" s="250" t="s">
        <v>678</v>
      </c>
      <c r="M91" s="250"/>
      <c r="N91" s="250" t="s">
        <v>199</v>
      </c>
      <c r="O91" s="254" t="s">
        <v>204</v>
      </c>
      <c r="P91" s="255">
        <v>1</v>
      </c>
      <c r="Q91" s="262"/>
    </row>
    <row r="92" spans="1:17" s="263" customFormat="1" ht="62.25" customHeight="1" x14ac:dyDescent="0.25">
      <c r="A92" s="250">
        <f t="shared" si="1"/>
        <v>89</v>
      </c>
      <c r="B92" s="251" t="s">
        <v>103</v>
      </c>
      <c r="C92" s="251" t="s">
        <v>555</v>
      </c>
      <c r="D92" s="251" t="s">
        <v>206</v>
      </c>
      <c r="E92" s="251"/>
      <c r="F92" s="251" t="s">
        <v>209</v>
      </c>
      <c r="G92" s="253" t="s">
        <v>674</v>
      </c>
      <c r="H92" s="253" t="s">
        <v>675</v>
      </c>
      <c r="I92" s="251" t="s">
        <v>676</v>
      </c>
      <c r="J92" s="251" t="s">
        <v>210</v>
      </c>
      <c r="K92" s="253" t="s">
        <v>679</v>
      </c>
      <c r="L92" s="250" t="s">
        <v>109</v>
      </c>
      <c r="M92" s="250"/>
      <c r="N92" s="250" t="s">
        <v>199</v>
      </c>
      <c r="O92" s="254" t="s">
        <v>204</v>
      </c>
      <c r="P92" s="255">
        <v>1</v>
      </c>
      <c r="Q92" s="262"/>
    </row>
    <row r="93" spans="1:17" s="263" customFormat="1" ht="56.25" x14ac:dyDescent="0.25">
      <c r="A93" s="250">
        <f t="shared" si="1"/>
        <v>90</v>
      </c>
      <c r="B93" s="251" t="s">
        <v>103</v>
      </c>
      <c r="C93" s="251" t="s">
        <v>555</v>
      </c>
      <c r="D93" s="251" t="s">
        <v>206</v>
      </c>
      <c r="E93" s="251"/>
      <c r="F93" s="251" t="s">
        <v>209</v>
      </c>
      <c r="G93" s="253" t="s">
        <v>674</v>
      </c>
      <c r="H93" s="253" t="s">
        <v>675</v>
      </c>
      <c r="I93" s="251" t="s">
        <v>676</v>
      </c>
      <c r="J93" s="251" t="s">
        <v>210</v>
      </c>
      <c r="K93" s="253" t="s">
        <v>211</v>
      </c>
      <c r="L93" s="250" t="s">
        <v>61</v>
      </c>
      <c r="M93" s="250"/>
      <c r="N93" s="250" t="s">
        <v>199</v>
      </c>
      <c r="O93" s="254" t="s">
        <v>204</v>
      </c>
      <c r="P93" s="255">
        <v>1</v>
      </c>
      <c r="Q93" s="262"/>
    </row>
    <row r="94" spans="1:17" s="263" customFormat="1" ht="56.25" x14ac:dyDescent="0.25">
      <c r="A94" s="250">
        <f t="shared" si="1"/>
        <v>91</v>
      </c>
      <c r="B94" s="251" t="s">
        <v>103</v>
      </c>
      <c r="C94" s="251" t="s">
        <v>555</v>
      </c>
      <c r="D94" s="251" t="s">
        <v>206</v>
      </c>
      <c r="E94" s="251"/>
      <c r="F94" s="251" t="s">
        <v>212</v>
      </c>
      <c r="G94" s="253" t="s">
        <v>674</v>
      </c>
      <c r="H94" s="253" t="s">
        <v>675</v>
      </c>
      <c r="I94" s="251" t="s">
        <v>680</v>
      </c>
      <c r="J94" s="251" t="s">
        <v>25</v>
      </c>
      <c r="K94" s="253" t="s">
        <v>213</v>
      </c>
      <c r="L94" s="250" t="s">
        <v>109</v>
      </c>
      <c r="M94" s="250"/>
      <c r="N94" s="250" t="s">
        <v>199</v>
      </c>
      <c r="O94" s="254" t="s">
        <v>204</v>
      </c>
      <c r="P94" s="255">
        <v>1</v>
      </c>
      <c r="Q94" s="262"/>
    </row>
    <row r="95" spans="1:17" s="263" customFormat="1" ht="93.75" x14ac:dyDescent="0.25">
      <c r="A95" s="250">
        <f t="shared" si="1"/>
        <v>92</v>
      </c>
      <c r="B95" s="251" t="s">
        <v>103</v>
      </c>
      <c r="C95" s="251" t="s">
        <v>555</v>
      </c>
      <c r="D95" s="251" t="s">
        <v>206</v>
      </c>
      <c r="E95" s="251"/>
      <c r="F95" s="251" t="s">
        <v>214</v>
      </c>
      <c r="G95" s="253" t="s">
        <v>681</v>
      </c>
      <c r="H95" s="253" t="s">
        <v>682</v>
      </c>
      <c r="I95" s="251" t="s">
        <v>683</v>
      </c>
      <c r="J95" s="251" t="s">
        <v>215</v>
      </c>
      <c r="K95" s="253" t="s">
        <v>216</v>
      </c>
      <c r="L95" s="250" t="s">
        <v>684</v>
      </c>
      <c r="M95" s="250"/>
      <c r="N95" s="250" t="s">
        <v>199</v>
      </c>
      <c r="O95" s="254" t="s">
        <v>217</v>
      </c>
      <c r="P95" s="255">
        <v>1</v>
      </c>
      <c r="Q95" s="262"/>
    </row>
    <row r="96" spans="1:17" s="263" customFormat="1" ht="75" x14ac:dyDescent="0.25">
      <c r="A96" s="250">
        <f t="shared" si="1"/>
        <v>93</v>
      </c>
      <c r="B96" s="251" t="s">
        <v>103</v>
      </c>
      <c r="C96" s="251" t="s">
        <v>555</v>
      </c>
      <c r="D96" s="251" t="s">
        <v>206</v>
      </c>
      <c r="E96" s="251"/>
      <c r="F96" s="251" t="s">
        <v>218</v>
      </c>
      <c r="G96" s="253" t="s">
        <v>681</v>
      </c>
      <c r="H96" s="253" t="s">
        <v>685</v>
      </c>
      <c r="I96" s="251" t="s">
        <v>683</v>
      </c>
      <c r="J96" s="251" t="s">
        <v>686</v>
      </c>
      <c r="K96" s="253" t="s">
        <v>219</v>
      </c>
      <c r="L96" s="250" t="s">
        <v>61</v>
      </c>
      <c r="M96" s="250"/>
      <c r="N96" s="250" t="s">
        <v>199</v>
      </c>
      <c r="O96" s="254" t="s">
        <v>217</v>
      </c>
      <c r="P96" s="255">
        <v>1</v>
      </c>
      <c r="Q96" s="262"/>
    </row>
    <row r="97" spans="1:17" s="263" customFormat="1" ht="86.25" customHeight="1" x14ac:dyDescent="0.25">
      <c r="A97" s="250">
        <f t="shared" si="1"/>
        <v>94</v>
      </c>
      <c r="B97" s="251" t="s">
        <v>21</v>
      </c>
      <c r="C97" s="251" t="s">
        <v>55</v>
      </c>
      <c r="D97" s="329" t="s">
        <v>513</v>
      </c>
      <c r="E97" s="251"/>
      <c r="F97" s="250"/>
      <c r="G97" s="253" t="s">
        <v>687</v>
      </c>
      <c r="H97" s="253" t="s">
        <v>688</v>
      </c>
      <c r="I97" s="276"/>
      <c r="J97" s="251"/>
      <c r="K97" s="253" t="s">
        <v>435</v>
      </c>
      <c r="L97" s="250" t="s">
        <v>61</v>
      </c>
      <c r="M97" s="250"/>
      <c r="N97" s="250" t="s">
        <v>199</v>
      </c>
      <c r="O97" s="254" t="s">
        <v>415</v>
      </c>
      <c r="P97" s="314" t="s">
        <v>493</v>
      </c>
      <c r="Q97" s="262"/>
    </row>
    <row r="98" spans="1:17" s="285" customFormat="1" ht="93.75" x14ac:dyDescent="0.25">
      <c r="A98" s="280"/>
      <c r="B98" s="281" t="s">
        <v>21</v>
      </c>
      <c r="C98" s="281" t="s">
        <v>527</v>
      </c>
      <c r="D98" s="281" t="s">
        <v>528</v>
      </c>
      <c r="E98" s="281" t="s">
        <v>100</v>
      </c>
      <c r="F98" s="282"/>
      <c r="G98" s="283" t="s">
        <v>552</v>
      </c>
      <c r="H98" s="283" t="s">
        <v>476</v>
      </c>
      <c r="I98" s="281" t="s">
        <v>549</v>
      </c>
      <c r="J98" s="281" t="s">
        <v>25</v>
      </c>
      <c r="K98" s="282" t="s">
        <v>553</v>
      </c>
      <c r="L98" s="280"/>
      <c r="M98" s="280"/>
      <c r="N98" s="280"/>
      <c r="O98" s="284"/>
      <c r="P98" s="255">
        <v>1</v>
      </c>
      <c r="Q98" s="248" t="s">
        <v>697</v>
      </c>
    </row>
    <row r="99" spans="1:17" s="263" customFormat="1" ht="55.5" customHeight="1" x14ac:dyDescent="0.25">
      <c r="A99" s="280"/>
      <c r="B99" s="281"/>
      <c r="C99" s="281"/>
      <c r="D99" s="281"/>
      <c r="E99" s="281"/>
      <c r="F99" s="281"/>
      <c r="G99" s="282" t="s">
        <v>556</v>
      </c>
      <c r="H99" s="282" t="s">
        <v>566</v>
      </c>
      <c r="I99" s="281" t="s">
        <v>558</v>
      </c>
      <c r="J99" s="281" t="s">
        <v>107</v>
      </c>
      <c r="K99" s="282" t="s">
        <v>568</v>
      </c>
      <c r="L99" s="280"/>
      <c r="M99" s="280"/>
      <c r="N99" s="280"/>
      <c r="O99" s="284"/>
      <c r="P99" s="255">
        <v>1</v>
      </c>
      <c r="Q99" s="262" t="s">
        <v>697</v>
      </c>
    </row>
    <row r="103" spans="1:17" x14ac:dyDescent="0.25">
      <c r="B103" s="342"/>
    </row>
    <row r="104" spans="1:17" x14ac:dyDescent="0.25">
      <c r="B104" s="337"/>
      <c r="C104" s="445" t="s">
        <v>220</v>
      </c>
      <c r="D104" s="445"/>
      <c r="E104" s="445"/>
    </row>
    <row r="105" spans="1:17" x14ac:dyDescent="0.25">
      <c r="B105" s="337"/>
    </row>
    <row r="106" spans="1:17" x14ac:dyDescent="0.25">
      <c r="B106" s="337"/>
      <c r="C106" s="152"/>
      <c r="D106" s="222" t="s">
        <v>221</v>
      </c>
    </row>
    <row r="107" spans="1:17" x14ac:dyDescent="0.25">
      <c r="B107" s="337"/>
      <c r="C107" s="154"/>
      <c r="D107" s="222" t="s">
        <v>222</v>
      </c>
    </row>
  </sheetData>
  <autoFilter ref="A3:CX95" xr:uid="{A367A2B4-AD12-43B5-B612-D6401A0354D5}"/>
  <mergeCells count="18">
    <mergeCell ref="Q89:Q90"/>
    <mergeCell ref="C104:E104"/>
    <mergeCell ref="O2:O3"/>
    <mergeCell ref="P2:P3"/>
    <mergeCell ref="A2:A3"/>
    <mergeCell ref="B2:B3"/>
    <mergeCell ref="C2:C3"/>
    <mergeCell ref="D2:D3"/>
    <mergeCell ref="E2:E3"/>
    <mergeCell ref="F2:F3"/>
    <mergeCell ref="G2:H2"/>
    <mergeCell ref="I2:I3"/>
    <mergeCell ref="J2:J3"/>
    <mergeCell ref="A1:O1"/>
    <mergeCell ref="K2:K3"/>
    <mergeCell ref="L2:L3"/>
    <mergeCell ref="M2:M3"/>
    <mergeCell ref="N2:N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AQ140"/>
  <sheetViews>
    <sheetView topLeftCell="A21" zoomScale="55" zoomScaleNormal="55" workbookViewId="0">
      <selection activeCell="K38" sqref="K38:L51"/>
    </sheetView>
  </sheetViews>
  <sheetFormatPr baseColWidth="10" defaultColWidth="11.42578125" defaultRowHeight="15" x14ac:dyDescent="0.25"/>
  <cols>
    <col min="1" max="1" width="8" customWidth="1"/>
    <col min="2" max="2" width="33.28515625" customWidth="1"/>
    <col min="3" max="3" width="28.42578125" customWidth="1"/>
    <col min="4" max="4" width="35.5703125" customWidth="1"/>
    <col min="5" max="5" width="32" customWidth="1"/>
    <col min="6" max="6" width="33.28515625" customWidth="1"/>
    <col min="7" max="7" width="27.28515625" customWidth="1"/>
    <col min="8" max="8" width="31.140625" bestFit="1" customWidth="1"/>
    <col min="9" max="9" width="31.140625" customWidth="1"/>
    <col min="10" max="10" width="34.42578125" customWidth="1"/>
    <col min="11" max="11" width="16.28515625" customWidth="1"/>
    <col min="12" max="12" width="23" customWidth="1"/>
    <col min="13" max="13" width="29.140625" customWidth="1"/>
    <col min="14" max="14" width="14.85546875" customWidth="1"/>
    <col min="15" max="15" width="29.140625" style="89" customWidth="1"/>
    <col min="16" max="16" width="13.85546875" customWidth="1"/>
    <col min="17" max="17" width="25.85546875" customWidth="1"/>
    <col min="18" max="18" width="16.140625" customWidth="1"/>
    <col min="19" max="19" width="21" customWidth="1"/>
    <col min="20" max="20" width="23.7109375" customWidth="1"/>
    <col min="21" max="21" width="23" style="89" customWidth="1"/>
    <col min="22" max="22" width="27.5703125" style="89" customWidth="1"/>
    <col min="23" max="23" width="25" style="115" customWidth="1"/>
    <col min="24" max="24" width="18.85546875" style="13" customWidth="1"/>
    <col min="25" max="25" width="20.140625" style="89" customWidth="1"/>
    <col min="26" max="26" width="17.7109375" style="12" customWidth="1"/>
    <col min="27" max="27" width="21" style="12" customWidth="1"/>
    <col min="28" max="28" width="20.28515625" customWidth="1"/>
    <col min="29" max="29" width="19.42578125" customWidth="1"/>
    <col min="30" max="30" width="18" customWidth="1"/>
    <col min="31" max="31" width="18.7109375" customWidth="1"/>
    <col min="32" max="32" width="15.140625" bestFit="1" customWidth="1"/>
    <col min="33" max="33" width="17.140625" customWidth="1"/>
    <col min="34" max="34" width="15.42578125" customWidth="1"/>
    <col min="35" max="35" width="18.140625" customWidth="1"/>
    <col min="36" max="36" width="17.42578125" customWidth="1"/>
    <col min="37" max="37" width="18.28515625" customWidth="1"/>
    <col min="38" max="38" width="25.7109375" customWidth="1"/>
    <col min="39" max="39" width="25.5703125" customWidth="1"/>
  </cols>
  <sheetData>
    <row r="1" spans="2:36" s="1" customFormat="1" ht="45.75" customHeight="1" x14ac:dyDescent="0.35">
      <c r="B1" s="504"/>
      <c r="C1" s="504"/>
      <c r="D1" s="504"/>
      <c r="E1" s="504"/>
      <c r="F1" s="504"/>
      <c r="G1" s="504"/>
      <c r="H1" s="504"/>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1"/>
      <c r="AJ1" s="181"/>
    </row>
    <row r="2" spans="2:36" s="1" customFormat="1" ht="28.5" customHeight="1" x14ac:dyDescent="0.25">
      <c r="B2" s="6" t="s">
        <v>223</v>
      </c>
      <c r="O2" s="88"/>
      <c r="U2" s="88"/>
      <c r="V2" s="88"/>
      <c r="W2" s="114"/>
      <c r="X2" s="44"/>
      <c r="Y2" s="88"/>
      <c r="Z2" s="4"/>
      <c r="AA2" s="4"/>
    </row>
    <row r="3" spans="2:36" s="1" customFormat="1" ht="39.75" customHeight="1" x14ac:dyDescent="0.25">
      <c r="B3" s="158" t="s">
        <v>224</v>
      </c>
      <c r="C3" s="519" t="s">
        <v>225</v>
      </c>
      <c r="D3" s="520"/>
      <c r="E3" s="520"/>
      <c r="F3" s="520"/>
      <c r="G3" s="520"/>
      <c r="H3" s="520"/>
      <c r="I3" s="521"/>
      <c r="J3" s="170"/>
      <c r="K3" s="170"/>
      <c r="L3" s="170"/>
      <c r="M3" s="170"/>
      <c r="N3" s="170"/>
      <c r="O3" s="170"/>
      <c r="Q3" s="170"/>
      <c r="R3" s="170"/>
      <c r="S3" s="170"/>
      <c r="T3" s="170"/>
      <c r="U3" s="170"/>
      <c r="V3" s="170"/>
      <c r="W3" s="170"/>
      <c r="X3" s="44"/>
      <c r="Y3" s="88"/>
      <c r="Z3" s="4"/>
      <c r="AA3" s="4"/>
    </row>
    <row r="4" spans="2:36" s="1" customFormat="1" ht="45.75" customHeight="1" x14ac:dyDescent="0.25">
      <c r="B4" s="157" t="s">
        <v>436</v>
      </c>
      <c r="C4" s="515" t="s">
        <v>696</v>
      </c>
      <c r="D4" s="516"/>
      <c r="E4" s="516"/>
      <c r="F4" s="516"/>
      <c r="G4" s="516"/>
      <c r="H4" s="516"/>
      <c r="I4" s="517"/>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66"/>
      <c r="AJ4" s="66"/>
    </row>
    <row r="5" spans="2:36" s="1" customFormat="1" ht="30.75" customHeight="1" x14ac:dyDescent="0.25">
      <c r="B5" s="165">
        <v>6</v>
      </c>
      <c r="C5" s="515" t="s">
        <v>459</v>
      </c>
      <c r="D5" s="516"/>
      <c r="E5" s="516"/>
      <c r="F5" s="516"/>
      <c r="G5" s="516"/>
      <c r="H5" s="516"/>
      <c r="I5" s="517"/>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66"/>
      <c r="AJ5" s="66"/>
    </row>
    <row r="6" spans="2:36" s="1" customFormat="1" ht="84" customHeight="1" x14ac:dyDescent="0.25">
      <c r="B6" s="484">
        <v>7</v>
      </c>
      <c r="C6" s="522" t="s">
        <v>450</v>
      </c>
      <c r="D6" s="523"/>
      <c r="E6" s="523"/>
      <c r="F6" s="523"/>
      <c r="G6" s="523"/>
      <c r="H6" s="523"/>
      <c r="I6" s="524"/>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66"/>
      <c r="AJ6" s="66"/>
    </row>
    <row r="7" spans="2:36" s="1" customFormat="1" ht="24.75" customHeight="1" x14ac:dyDescent="0.25">
      <c r="B7" s="484"/>
      <c r="C7" s="514" t="s">
        <v>226</v>
      </c>
      <c r="D7" s="514"/>
      <c r="E7" s="514"/>
      <c r="F7" s="514"/>
      <c r="G7" s="514"/>
      <c r="H7" s="514"/>
      <c r="I7" s="514"/>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66"/>
      <c r="AJ7" s="66"/>
    </row>
    <row r="8" spans="2:36" s="1" customFormat="1" ht="92.25" customHeight="1" x14ac:dyDescent="0.25">
      <c r="B8" s="484"/>
      <c r="C8" s="514" t="s">
        <v>460</v>
      </c>
      <c r="D8" s="514"/>
      <c r="E8" s="514"/>
      <c r="F8" s="514"/>
      <c r="G8" s="514"/>
      <c r="H8" s="514"/>
      <c r="I8" s="514"/>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66"/>
      <c r="AJ8" s="66"/>
    </row>
    <row r="9" spans="2:36" s="1" customFormat="1" ht="40.5" customHeight="1" x14ac:dyDescent="0.25">
      <c r="B9" s="465">
        <v>8</v>
      </c>
      <c r="C9" s="514" t="s">
        <v>458</v>
      </c>
      <c r="D9" s="514"/>
      <c r="E9" s="514"/>
      <c r="F9" s="514"/>
      <c r="G9" s="514"/>
      <c r="H9" s="514"/>
      <c r="I9" s="514"/>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66"/>
      <c r="AJ9" s="66"/>
    </row>
    <row r="10" spans="2:36" s="1" customFormat="1" ht="26.25" customHeight="1" x14ac:dyDescent="0.25">
      <c r="B10" s="466"/>
      <c r="C10" s="515" t="s">
        <v>457</v>
      </c>
      <c r="D10" s="516"/>
      <c r="E10" s="516"/>
      <c r="F10" s="516"/>
      <c r="G10" s="516"/>
      <c r="H10" s="516"/>
      <c r="I10" s="517"/>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66"/>
      <c r="AJ10" s="66"/>
    </row>
    <row r="11" spans="2:36" s="1" customFormat="1" ht="44.25" customHeight="1" x14ac:dyDescent="0.25">
      <c r="B11" s="161" t="s">
        <v>227</v>
      </c>
      <c r="C11" s="518" t="s">
        <v>228</v>
      </c>
      <c r="D11" s="518"/>
      <c r="E11" s="518"/>
      <c r="F11" s="518"/>
      <c r="G11" s="518"/>
      <c r="H11" s="518"/>
      <c r="I11" s="518"/>
      <c r="J11" s="171"/>
      <c r="K11" s="171"/>
      <c r="L11" s="171"/>
      <c r="M11" s="171"/>
      <c r="N11" s="171"/>
      <c r="O11" s="171"/>
      <c r="P11" s="122"/>
      <c r="Q11" s="171"/>
      <c r="R11" s="171"/>
      <c r="S11" s="171"/>
      <c r="T11" s="171"/>
      <c r="U11" s="171"/>
      <c r="V11" s="171"/>
      <c r="W11" s="171"/>
      <c r="X11" s="122"/>
      <c r="Y11" s="122"/>
      <c r="Z11" s="122"/>
      <c r="AA11" s="122"/>
      <c r="AB11" s="122"/>
      <c r="AC11" s="122"/>
      <c r="AD11" s="122"/>
      <c r="AE11" s="122"/>
      <c r="AF11" s="122"/>
      <c r="AG11" s="122"/>
      <c r="AH11" s="122"/>
      <c r="AI11" s="67"/>
      <c r="AJ11" s="67"/>
    </row>
    <row r="12" spans="2:36" s="1" customFormat="1" ht="29.25" customHeight="1" x14ac:dyDescent="0.25">
      <c r="B12" s="465">
        <v>9</v>
      </c>
      <c r="C12" s="511" t="s">
        <v>449</v>
      </c>
      <c r="D12" s="511"/>
      <c r="E12" s="511"/>
      <c r="F12" s="511"/>
      <c r="G12" s="511"/>
      <c r="H12" s="511"/>
      <c r="I12" s="511"/>
      <c r="J12" s="172"/>
      <c r="K12" s="172"/>
      <c r="L12" s="172"/>
      <c r="M12" s="172"/>
      <c r="N12" s="172"/>
      <c r="O12" s="172"/>
      <c r="P12" s="122"/>
      <c r="Q12" s="172"/>
      <c r="R12" s="172"/>
      <c r="S12" s="172"/>
      <c r="T12" s="172"/>
      <c r="U12" s="172"/>
      <c r="V12" s="172"/>
      <c r="W12" s="172"/>
      <c r="X12" s="122"/>
      <c r="Y12" s="122"/>
      <c r="Z12" s="122"/>
      <c r="AA12" s="122"/>
      <c r="AB12" s="122"/>
      <c r="AC12" s="122"/>
      <c r="AD12" s="122"/>
      <c r="AE12" s="122"/>
      <c r="AF12" s="122"/>
      <c r="AG12" s="122"/>
      <c r="AH12" s="122"/>
      <c r="AI12" s="67"/>
      <c r="AJ12" s="67"/>
    </row>
    <row r="13" spans="2:36" s="1" customFormat="1" ht="38.25" customHeight="1" x14ac:dyDescent="0.25">
      <c r="B13" s="484"/>
      <c r="C13" s="478" t="s">
        <v>433</v>
      </c>
      <c r="D13" s="478"/>
      <c r="E13" s="478"/>
      <c r="F13" s="478"/>
      <c r="G13" s="478"/>
      <c r="H13" s="478"/>
      <c r="I13" s="478"/>
      <c r="J13" s="173"/>
      <c r="K13" s="173"/>
      <c r="L13" s="173"/>
      <c r="M13" s="173"/>
      <c r="N13" s="173"/>
      <c r="O13" s="173"/>
      <c r="P13" s="122"/>
      <c r="Q13" s="173"/>
      <c r="R13" s="173"/>
      <c r="S13" s="173"/>
      <c r="T13" s="173"/>
      <c r="U13" s="173"/>
      <c r="V13" s="173"/>
      <c r="W13" s="173"/>
      <c r="X13" s="122"/>
      <c r="Y13" s="122"/>
      <c r="Z13" s="122"/>
      <c r="AA13" s="122"/>
      <c r="AB13" s="122"/>
      <c r="AC13" s="122"/>
      <c r="AD13" s="122"/>
      <c r="AE13" s="122"/>
      <c r="AF13" s="122"/>
      <c r="AG13" s="122"/>
      <c r="AH13" s="122"/>
      <c r="AI13" s="67"/>
      <c r="AJ13" s="67"/>
    </row>
    <row r="14" spans="2:36" s="1" customFormat="1" ht="33" customHeight="1" x14ac:dyDescent="0.25">
      <c r="B14" s="484"/>
      <c r="C14" s="475" t="s">
        <v>229</v>
      </c>
      <c r="D14" s="476"/>
      <c r="E14" s="476"/>
      <c r="F14" s="476"/>
      <c r="G14" s="476"/>
      <c r="H14" s="476"/>
      <c r="I14" s="477"/>
      <c r="J14" s="173"/>
      <c r="K14" s="173"/>
      <c r="L14" s="173"/>
      <c r="M14" s="173"/>
      <c r="N14" s="173"/>
      <c r="O14" s="173"/>
      <c r="P14" s="122"/>
      <c r="Q14" s="173"/>
      <c r="R14" s="173"/>
      <c r="S14" s="173"/>
      <c r="T14" s="173"/>
      <c r="U14" s="173"/>
      <c r="V14" s="173"/>
      <c r="W14" s="173"/>
      <c r="X14" s="122"/>
      <c r="Y14" s="122"/>
      <c r="Z14" s="122"/>
      <c r="AA14" s="122"/>
      <c r="AB14" s="122"/>
      <c r="AC14" s="122"/>
      <c r="AD14" s="122"/>
      <c r="AE14" s="122"/>
      <c r="AF14" s="122"/>
      <c r="AG14" s="122"/>
      <c r="AH14" s="122"/>
      <c r="AI14" s="67"/>
      <c r="AJ14" s="67"/>
    </row>
    <row r="15" spans="2:36" s="1" customFormat="1" ht="19.5" customHeight="1" x14ac:dyDescent="0.25">
      <c r="B15" s="484"/>
      <c r="C15" s="478" t="s">
        <v>230</v>
      </c>
      <c r="D15" s="478"/>
      <c r="E15" s="478"/>
      <c r="F15" s="478"/>
      <c r="G15" s="478"/>
      <c r="H15" s="478"/>
      <c r="I15" s="478"/>
      <c r="J15" s="173"/>
      <c r="K15" s="173"/>
      <c r="L15" s="173"/>
      <c r="M15" s="173"/>
      <c r="N15" s="173"/>
      <c r="O15" s="173"/>
      <c r="P15" s="122"/>
      <c r="Q15" s="173"/>
      <c r="R15" s="173"/>
      <c r="S15" s="173"/>
      <c r="T15" s="173"/>
      <c r="U15" s="173"/>
      <c r="V15" s="173"/>
      <c r="W15" s="173"/>
      <c r="X15" s="122"/>
      <c r="Y15" s="122"/>
      <c r="Z15" s="122"/>
      <c r="AA15" s="122"/>
      <c r="AB15" s="122"/>
      <c r="AC15" s="122"/>
      <c r="AD15" s="122"/>
      <c r="AE15" s="122"/>
      <c r="AF15" s="122"/>
      <c r="AG15" s="122"/>
      <c r="AH15" s="122"/>
      <c r="AI15" s="67"/>
      <c r="AJ15" s="67"/>
    </row>
    <row r="16" spans="2:36" s="1" customFormat="1" ht="30" customHeight="1" x14ac:dyDescent="0.25">
      <c r="B16" s="484"/>
      <c r="C16" s="479" t="s">
        <v>231</v>
      </c>
      <c r="D16" s="479"/>
      <c r="E16" s="479"/>
      <c r="F16" s="479"/>
      <c r="G16" s="479"/>
      <c r="H16" s="479"/>
      <c r="I16" s="479"/>
      <c r="J16" s="174"/>
      <c r="K16" s="174"/>
      <c r="L16" s="174"/>
      <c r="M16" s="174"/>
      <c r="N16" s="174"/>
      <c r="O16" s="174"/>
      <c r="P16" s="122"/>
      <c r="Q16" s="174"/>
      <c r="R16" s="174"/>
      <c r="S16" s="174"/>
      <c r="T16" s="174"/>
      <c r="U16" s="174"/>
      <c r="V16" s="174"/>
      <c r="W16" s="174"/>
      <c r="X16" s="122"/>
      <c r="Y16" s="122"/>
      <c r="Z16" s="122"/>
      <c r="AA16" s="122"/>
      <c r="AB16" s="122"/>
      <c r="AC16" s="122"/>
      <c r="AD16" s="122"/>
      <c r="AE16" s="122"/>
      <c r="AF16" s="122"/>
      <c r="AG16" s="122"/>
      <c r="AH16" s="122"/>
      <c r="AI16" s="67"/>
      <c r="AJ16" s="67"/>
    </row>
    <row r="17" spans="2:36" s="1" customFormat="1" ht="19.5" customHeight="1" x14ac:dyDescent="0.25">
      <c r="B17" s="484"/>
      <c r="C17" s="480" t="s">
        <v>232</v>
      </c>
      <c r="D17" s="480"/>
      <c r="E17" s="480"/>
      <c r="F17" s="480"/>
      <c r="G17" s="480"/>
      <c r="H17" s="480"/>
      <c r="I17" s="480"/>
      <c r="J17" s="175"/>
      <c r="K17" s="175"/>
      <c r="L17" s="175"/>
      <c r="M17" s="175"/>
      <c r="N17" s="175"/>
      <c r="O17" s="175"/>
      <c r="P17" s="122"/>
      <c r="Q17" s="175"/>
      <c r="R17" s="175"/>
      <c r="S17" s="175"/>
      <c r="T17" s="175"/>
      <c r="U17" s="175"/>
      <c r="V17" s="175"/>
      <c r="W17" s="175"/>
      <c r="X17" s="122"/>
      <c r="Y17" s="122"/>
      <c r="Z17" s="122"/>
      <c r="AA17" s="122"/>
      <c r="AB17" s="122"/>
      <c r="AC17" s="122"/>
      <c r="AD17" s="122"/>
      <c r="AE17" s="122"/>
      <c r="AF17" s="122"/>
      <c r="AG17" s="122"/>
      <c r="AH17" s="122"/>
      <c r="AI17" s="67"/>
      <c r="AJ17" s="67"/>
    </row>
    <row r="18" spans="2:36" s="1" customFormat="1" ht="33.75" customHeight="1" x14ac:dyDescent="0.25">
      <c r="B18" s="466"/>
      <c r="C18" s="481" t="s">
        <v>233</v>
      </c>
      <c r="D18" s="482"/>
      <c r="E18" s="482"/>
      <c r="F18" s="482"/>
      <c r="G18" s="482"/>
      <c r="H18" s="482"/>
      <c r="I18" s="483"/>
      <c r="J18" s="173"/>
      <c r="K18" s="173"/>
      <c r="L18" s="173"/>
      <c r="M18" s="173"/>
      <c r="N18" s="173"/>
      <c r="O18" s="173"/>
      <c r="P18" s="122"/>
      <c r="Q18" s="173"/>
      <c r="R18" s="173"/>
      <c r="S18" s="173"/>
      <c r="T18" s="173"/>
      <c r="U18" s="173"/>
      <c r="V18" s="173"/>
      <c r="W18" s="173"/>
      <c r="X18" s="122"/>
      <c r="Y18" s="122"/>
      <c r="Z18" s="122"/>
      <c r="AA18" s="122"/>
      <c r="AB18" s="122"/>
      <c r="AC18" s="122"/>
      <c r="AD18" s="122"/>
      <c r="AE18" s="122"/>
      <c r="AF18" s="122"/>
      <c r="AG18" s="122"/>
      <c r="AH18" s="122"/>
      <c r="AI18" s="67"/>
      <c r="AJ18" s="67"/>
    </row>
    <row r="19" spans="2:36" s="1" customFormat="1" ht="29.25" customHeight="1" x14ac:dyDescent="0.25">
      <c r="B19" s="465">
        <v>10</v>
      </c>
      <c r="C19" s="511" t="s">
        <v>234</v>
      </c>
      <c r="D19" s="511"/>
      <c r="E19" s="511"/>
      <c r="F19" s="511"/>
      <c r="G19" s="511"/>
      <c r="H19" s="511"/>
      <c r="I19" s="511"/>
      <c r="J19" s="172"/>
      <c r="K19" s="172"/>
      <c r="L19" s="172"/>
      <c r="M19" s="172"/>
      <c r="N19" s="172"/>
      <c r="O19" s="172"/>
      <c r="P19" s="122"/>
      <c r="Q19" s="172"/>
      <c r="R19" s="172"/>
      <c r="S19" s="172"/>
      <c r="T19" s="172"/>
      <c r="U19" s="172"/>
      <c r="V19" s="172"/>
      <c r="W19" s="172"/>
      <c r="X19" s="122"/>
      <c r="Y19" s="122"/>
      <c r="Z19" s="122"/>
      <c r="AA19" s="122"/>
      <c r="AB19" s="122"/>
      <c r="AC19" s="122"/>
      <c r="AD19" s="122"/>
      <c r="AE19" s="122"/>
      <c r="AF19" s="122"/>
      <c r="AG19" s="122"/>
      <c r="AH19" s="122"/>
      <c r="AI19" s="67"/>
      <c r="AJ19" s="67"/>
    </row>
    <row r="20" spans="2:36" s="1" customFormat="1" ht="24.75" customHeight="1" x14ac:dyDescent="0.25">
      <c r="B20" s="484"/>
      <c r="C20" s="478" t="s">
        <v>235</v>
      </c>
      <c r="D20" s="478"/>
      <c r="E20" s="478"/>
      <c r="F20" s="478"/>
      <c r="G20" s="478"/>
      <c r="H20" s="478"/>
      <c r="I20" s="478"/>
      <c r="J20" s="173"/>
      <c r="K20" s="173"/>
      <c r="L20" s="173"/>
      <c r="M20" s="173"/>
      <c r="N20" s="173"/>
      <c r="O20" s="173"/>
      <c r="P20" s="122"/>
      <c r="Q20" s="173"/>
      <c r="R20" s="173"/>
      <c r="S20" s="173"/>
      <c r="T20" s="173"/>
      <c r="U20" s="173"/>
      <c r="V20" s="173"/>
      <c r="W20" s="173"/>
      <c r="X20" s="122"/>
      <c r="Y20" s="122"/>
      <c r="Z20" s="122"/>
      <c r="AA20" s="122"/>
      <c r="AB20" s="122"/>
      <c r="AC20" s="122"/>
      <c r="AD20" s="122"/>
      <c r="AE20" s="122"/>
      <c r="AF20" s="122"/>
      <c r="AG20" s="122"/>
      <c r="AH20" s="122"/>
      <c r="AI20" s="67"/>
      <c r="AJ20" s="67"/>
    </row>
    <row r="21" spans="2:36" s="1" customFormat="1" ht="24.75" customHeight="1" x14ac:dyDescent="0.25">
      <c r="B21" s="484"/>
      <c r="C21" s="478" t="s">
        <v>236</v>
      </c>
      <c r="D21" s="478"/>
      <c r="E21" s="478"/>
      <c r="F21" s="478"/>
      <c r="G21" s="478"/>
      <c r="H21" s="478"/>
      <c r="I21" s="478"/>
      <c r="J21" s="173"/>
      <c r="K21" s="173"/>
      <c r="L21" s="173"/>
      <c r="M21" s="173"/>
      <c r="N21" s="173"/>
      <c r="O21" s="173"/>
      <c r="P21" s="122"/>
      <c r="Q21" s="173"/>
      <c r="R21" s="173"/>
      <c r="S21" s="173"/>
      <c r="T21" s="173"/>
      <c r="U21" s="173"/>
      <c r="V21" s="173"/>
      <c r="W21" s="173"/>
      <c r="X21" s="122"/>
      <c r="Y21" s="122"/>
      <c r="Z21" s="122"/>
      <c r="AA21" s="122"/>
      <c r="AB21" s="122"/>
      <c r="AC21" s="122"/>
      <c r="AD21" s="122"/>
      <c r="AE21" s="122"/>
      <c r="AF21" s="122"/>
      <c r="AG21" s="122"/>
      <c r="AH21" s="122"/>
      <c r="AI21" s="67"/>
      <c r="AJ21" s="67"/>
    </row>
    <row r="22" spans="2:36" s="1" customFormat="1" ht="29.25" customHeight="1" x14ac:dyDescent="0.25">
      <c r="B22" s="484"/>
      <c r="C22" s="478" t="s">
        <v>237</v>
      </c>
      <c r="D22" s="478"/>
      <c r="E22" s="478"/>
      <c r="F22" s="478"/>
      <c r="G22" s="478"/>
      <c r="H22" s="478"/>
      <c r="I22" s="478"/>
      <c r="J22" s="173"/>
      <c r="K22" s="173"/>
      <c r="L22" s="173"/>
      <c r="M22" s="173"/>
      <c r="N22" s="173"/>
      <c r="O22" s="173"/>
      <c r="P22" s="122"/>
      <c r="Q22" s="173"/>
      <c r="R22" s="173"/>
      <c r="S22" s="173"/>
      <c r="T22" s="173"/>
      <c r="U22" s="173"/>
      <c r="V22" s="173"/>
      <c r="W22" s="173"/>
      <c r="X22" s="122"/>
      <c r="Y22" s="122"/>
      <c r="Z22" s="122"/>
      <c r="AA22" s="122"/>
      <c r="AB22" s="122"/>
      <c r="AC22" s="122"/>
      <c r="AD22" s="122"/>
      <c r="AE22" s="122"/>
      <c r="AF22" s="122"/>
      <c r="AG22" s="122"/>
      <c r="AH22" s="122"/>
      <c r="AI22" s="67"/>
      <c r="AJ22" s="67"/>
    </row>
    <row r="23" spans="2:36" s="1" customFormat="1" ht="26.25" customHeight="1" x14ac:dyDescent="0.25">
      <c r="B23" s="484"/>
      <c r="C23" s="512" t="s">
        <v>238</v>
      </c>
      <c r="D23" s="512"/>
      <c r="E23" s="512"/>
      <c r="F23" s="512"/>
      <c r="G23" s="512"/>
      <c r="H23" s="512"/>
      <c r="I23" s="512"/>
      <c r="J23" s="173"/>
      <c r="K23" s="173"/>
      <c r="L23" s="173"/>
      <c r="M23" s="173"/>
      <c r="N23" s="173"/>
      <c r="O23" s="173"/>
      <c r="P23" s="122"/>
      <c r="Q23" s="173"/>
      <c r="R23" s="173"/>
      <c r="S23" s="173"/>
      <c r="T23" s="173"/>
      <c r="U23" s="173"/>
      <c r="V23" s="173"/>
      <c r="W23" s="173"/>
      <c r="X23" s="122"/>
      <c r="Y23" s="122"/>
      <c r="Z23" s="122"/>
      <c r="AA23" s="122"/>
      <c r="AB23" s="122"/>
      <c r="AC23" s="122"/>
      <c r="AD23" s="122"/>
      <c r="AE23" s="122"/>
      <c r="AF23" s="122"/>
      <c r="AG23" s="122"/>
      <c r="AH23" s="122"/>
      <c r="AI23" s="67"/>
      <c r="AJ23" s="67"/>
    </row>
    <row r="24" spans="2:36" s="1" customFormat="1" ht="21" customHeight="1" x14ac:dyDescent="0.25">
      <c r="B24" s="484"/>
      <c r="C24" s="478" t="s">
        <v>239</v>
      </c>
      <c r="D24" s="478"/>
      <c r="E24" s="478"/>
      <c r="F24" s="478"/>
      <c r="G24" s="478"/>
      <c r="H24" s="478"/>
      <c r="I24" s="478"/>
      <c r="J24" s="173"/>
      <c r="K24" s="173"/>
      <c r="L24" s="173"/>
      <c r="M24" s="173"/>
      <c r="N24" s="173"/>
      <c r="O24" s="173"/>
      <c r="P24" s="122"/>
      <c r="Q24" s="173"/>
      <c r="R24" s="173"/>
      <c r="S24" s="173"/>
      <c r="T24" s="173"/>
      <c r="U24" s="173"/>
      <c r="V24" s="173"/>
      <c r="W24" s="173"/>
      <c r="X24" s="122"/>
      <c r="Y24" s="122"/>
      <c r="Z24" s="122"/>
      <c r="AA24" s="122"/>
      <c r="AB24" s="122"/>
      <c r="AC24" s="122"/>
      <c r="AD24" s="122"/>
      <c r="AE24" s="122"/>
      <c r="AF24" s="122"/>
      <c r="AG24" s="122"/>
      <c r="AH24" s="122"/>
      <c r="AI24" s="67"/>
      <c r="AJ24" s="67"/>
    </row>
    <row r="25" spans="2:36" s="1" customFormat="1" ht="31.5" customHeight="1" x14ac:dyDescent="0.25">
      <c r="B25" s="484"/>
      <c r="C25" s="513" t="s">
        <v>451</v>
      </c>
      <c r="D25" s="513"/>
      <c r="E25" s="513"/>
      <c r="F25" s="513"/>
      <c r="G25" s="513"/>
      <c r="H25" s="513"/>
      <c r="I25" s="513"/>
      <c r="J25" s="173"/>
      <c r="K25" s="173"/>
      <c r="L25" s="173"/>
      <c r="M25" s="173"/>
      <c r="N25" s="173"/>
      <c r="O25" s="173"/>
      <c r="P25" s="122"/>
      <c r="Q25" s="173"/>
      <c r="R25" s="173"/>
      <c r="S25" s="173"/>
      <c r="T25" s="173"/>
      <c r="U25" s="173"/>
      <c r="V25" s="173"/>
      <c r="W25" s="173"/>
      <c r="X25" s="122"/>
      <c r="Y25" s="122"/>
      <c r="Z25" s="122"/>
      <c r="AA25" s="122"/>
      <c r="AB25" s="122"/>
      <c r="AC25" s="122"/>
      <c r="AD25" s="122"/>
      <c r="AE25" s="122"/>
      <c r="AF25" s="122"/>
      <c r="AG25" s="122"/>
      <c r="AH25" s="122"/>
      <c r="AI25" s="67"/>
      <c r="AJ25" s="67"/>
    </row>
    <row r="26" spans="2:36" s="1" customFormat="1" ht="30" customHeight="1" x14ac:dyDescent="0.25">
      <c r="B26" s="484"/>
      <c r="C26" s="514" t="s">
        <v>240</v>
      </c>
      <c r="D26" s="514"/>
      <c r="E26" s="514"/>
      <c r="F26" s="514"/>
      <c r="G26" s="514"/>
      <c r="H26" s="514"/>
      <c r="I26" s="514"/>
      <c r="J26" s="121"/>
      <c r="K26" s="121"/>
      <c r="L26" s="121"/>
      <c r="M26" s="121"/>
      <c r="N26" s="121"/>
      <c r="O26" s="121"/>
      <c r="P26" s="122"/>
      <c r="Q26" s="121"/>
      <c r="R26" s="121"/>
      <c r="S26" s="121"/>
      <c r="T26" s="121"/>
      <c r="U26" s="121"/>
      <c r="V26" s="121"/>
      <c r="W26" s="121"/>
      <c r="X26" s="122"/>
      <c r="Y26" s="122"/>
      <c r="Z26" s="122"/>
      <c r="AA26" s="122"/>
      <c r="AB26" s="122"/>
      <c r="AC26" s="122"/>
      <c r="AD26" s="122"/>
      <c r="AE26" s="122"/>
      <c r="AF26" s="122"/>
      <c r="AG26" s="122"/>
      <c r="AH26" s="122"/>
      <c r="AI26" s="67"/>
      <c r="AJ26" s="67"/>
    </row>
    <row r="27" spans="2:36" s="1" customFormat="1" ht="36" customHeight="1" x14ac:dyDescent="0.25">
      <c r="B27" s="466"/>
      <c r="C27" s="514" t="s">
        <v>241</v>
      </c>
      <c r="D27" s="514"/>
      <c r="E27" s="514"/>
      <c r="F27" s="514"/>
      <c r="G27" s="514"/>
      <c r="H27" s="514"/>
      <c r="I27" s="514"/>
      <c r="J27" s="121"/>
      <c r="K27" s="121"/>
      <c r="L27" s="121"/>
      <c r="M27" s="121"/>
      <c r="N27" s="121"/>
      <c r="O27" s="121"/>
      <c r="P27" s="122"/>
      <c r="Q27" s="121"/>
      <c r="R27" s="121"/>
      <c r="S27" s="121"/>
      <c r="T27" s="121"/>
      <c r="U27" s="121"/>
      <c r="V27" s="121"/>
      <c r="W27" s="121"/>
      <c r="X27" s="122"/>
      <c r="Y27" s="122"/>
      <c r="Z27" s="122"/>
      <c r="AA27" s="122"/>
      <c r="AB27" s="122"/>
      <c r="AC27" s="122"/>
      <c r="AD27" s="122"/>
      <c r="AE27" s="122"/>
      <c r="AF27" s="122"/>
      <c r="AG27" s="122"/>
      <c r="AH27" s="122"/>
      <c r="AI27" s="67"/>
      <c r="AJ27" s="67"/>
    </row>
    <row r="28" spans="2:36" s="1" customFormat="1" ht="12" customHeight="1" x14ac:dyDescent="0.25">
      <c r="B28" s="168"/>
      <c r="C28" s="176"/>
      <c r="D28" s="176"/>
      <c r="E28" s="176"/>
      <c r="F28" s="176"/>
      <c r="G28" s="176"/>
      <c r="H28" s="176"/>
      <c r="I28" s="179"/>
      <c r="J28" s="176"/>
      <c r="K28" s="176"/>
      <c r="L28" s="176"/>
      <c r="M28" s="176"/>
      <c r="N28" s="176"/>
      <c r="O28" s="122"/>
      <c r="P28" s="122"/>
      <c r="Q28" s="176"/>
      <c r="R28" s="176"/>
      <c r="S28" s="176"/>
      <c r="T28" s="176"/>
      <c r="U28" s="176"/>
      <c r="V28" s="176"/>
      <c r="W28" s="122"/>
      <c r="X28" s="122"/>
      <c r="Y28" s="122"/>
      <c r="Z28" s="122"/>
      <c r="AA28" s="122"/>
      <c r="AB28" s="122"/>
      <c r="AC28" s="122"/>
      <c r="AD28" s="122"/>
      <c r="AE28" s="122"/>
      <c r="AF28" s="122"/>
      <c r="AG28" s="122"/>
      <c r="AH28" s="122"/>
      <c r="AI28" s="67"/>
      <c r="AJ28" s="67"/>
    </row>
    <row r="29" spans="2:36" s="1" customFormat="1" ht="46.5" customHeight="1" x14ac:dyDescent="0.25">
      <c r="B29" s="159">
        <v>11</v>
      </c>
      <c r="C29" s="467" t="s">
        <v>242</v>
      </c>
      <c r="D29" s="468"/>
      <c r="E29" s="468"/>
      <c r="F29" s="468"/>
      <c r="G29" s="468"/>
      <c r="H29" s="468"/>
      <c r="I29" s="469"/>
      <c r="J29" s="177"/>
      <c r="K29" s="177"/>
      <c r="L29" s="177"/>
      <c r="M29" s="177"/>
      <c r="N29" s="177"/>
      <c r="O29" s="177"/>
      <c r="P29" s="178"/>
      <c r="Q29" s="177"/>
      <c r="R29" s="177"/>
      <c r="S29" s="177"/>
      <c r="T29" s="177"/>
      <c r="U29" s="177"/>
      <c r="V29" s="177"/>
      <c r="W29" s="177"/>
      <c r="X29" s="66"/>
      <c r="Y29" s="93"/>
      <c r="Z29" s="66"/>
      <c r="AA29" s="66"/>
      <c r="AB29" s="66"/>
      <c r="AC29" s="66"/>
      <c r="AD29" s="66"/>
      <c r="AE29" s="66"/>
      <c r="AF29" s="66"/>
      <c r="AG29" s="66"/>
      <c r="AH29" s="66"/>
      <c r="AI29" s="66"/>
      <c r="AJ29" s="66"/>
    </row>
    <row r="30" spans="2:36" s="1" customFormat="1" x14ac:dyDescent="0.25">
      <c r="C30" s="4"/>
      <c r="D30" s="4"/>
      <c r="O30" s="88"/>
      <c r="U30" s="88"/>
      <c r="V30" s="88"/>
      <c r="W30" s="114"/>
      <c r="X30" s="15"/>
      <c r="Y30" s="169"/>
      <c r="Z30" s="169"/>
      <c r="AA30" s="169"/>
    </row>
    <row r="31" spans="2:36" s="1" customFormat="1" ht="18.75" x14ac:dyDescent="0.25">
      <c r="B31" s="16" t="s">
        <v>713</v>
      </c>
      <c r="O31" s="88"/>
      <c r="P31" s="16"/>
      <c r="Q31" s="16"/>
      <c r="R31" s="16"/>
      <c r="S31" s="16"/>
      <c r="T31" s="16"/>
      <c r="U31" s="88"/>
      <c r="V31" s="88"/>
      <c r="W31" s="114"/>
      <c r="X31" s="15"/>
      <c r="Y31" s="169"/>
      <c r="Z31" s="169"/>
      <c r="AA31" s="169"/>
    </row>
    <row r="32" spans="2:36" s="1" customFormat="1" ht="15.75" thickBot="1" x14ac:dyDescent="0.3">
      <c r="C32" s="4"/>
      <c r="D32" s="4"/>
      <c r="O32" s="88"/>
      <c r="U32" s="88"/>
      <c r="V32" s="88"/>
      <c r="W32" s="114"/>
      <c r="X32" s="15"/>
      <c r="Y32" s="169"/>
      <c r="Z32" s="169"/>
      <c r="AA32" s="169"/>
    </row>
    <row r="33" spans="2:43" ht="25.5" customHeight="1" thickBot="1" x14ac:dyDescent="0.3">
      <c r="B33" s="539" t="s">
        <v>244</v>
      </c>
      <c r="C33" s="540"/>
      <c r="D33" s="540"/>
      <c r="E33" s="540"/>
      <c r="F33" s="540"/>
      <c r="G33" s="540"/>
      <c r="H33" s="540"/>
      <c r="I33" s="540"/>
      <c r="J33" s="540"/>
      <c r="K33" s="540"/>
      <c r="L33" s="540"/>
      <c r="M33" s="541"/>
      <c r="N33" s="528" t="s">
        <v>245</v>
      </c>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30"/>
    </row>
    <row r="34" spans="2:43" ht="25.5" customHeight="1" thickBot="1" x14ac:dyDescent="0.3">
      <c r="B34" s="531" t="s">
        <v>438</v>
      </c>
      <c r="C34" s="536" t="s">
        <v>439</v>
      </c>
      <c r="D34" s="536" t="s">
        <v>440</v>
      </c>
      <c r="E34" s="536" t="s">
        <v>441</v>
      </c>
      <c r="F34" s="536" t="s">
        <v>442</v>
      </c>
      <c r="G34" s="505" t="s">
        <v>437</v>
      </c>
      <c r="H34" s="549" t="s">
        <v>246</v>
      </c>
      <c r="I34" s="549"/>
      <c r="J34" s="549"/>
      <c r="K34" s="507" t="s">
        <v>247</v>
      </c>
      <c r="L34" s="507"/>
      <c r="M34" s="508"/>
      <c r="N34" s="551" t="s">
        <v>248</v>
      </c>
      <c r="O34" s="552"/>
      <c r="P34" s="552"/>
      <c r="Q34" s="552"/>
      <c r="R34" s="552"/>
      <c r="S34" s="552"/>
      <c r="T34" s="552"/>
      <c r="U34" s="552"/>
      <c r="V34" s="553"/>
      <c r="W34" s="525" t="s">
        <v>249</v>
      </c>
      <c r="X34" s="526"/>
      <c r="Y34" s="526"/>
      <c r="Z34" s="526"/>
      <c r="AA34" s="526"/>
      <c r="AB34" s="526"/>
      <c r="AC34" s="526"/>
      <c r="AD34" s="526"/>
      <c r="AE34" s="526"/>
      <c r="AF34" s="526"/>
      <c r="AG34" s="526"/>
      <c r="AH34" s="526"/>
      <c r="AI34" s="526"/>
      <c r="AJ34" s="526"/>
      <c r="AK34" s="526"/>
      <c r="AL34" s="526"/>
      <c r="AM34" s="527"/>
    </row>
    <row r="35" spans="2:43" ht="22.5" customHeight="1" x14ac:dyDescent="0.25">
      <c r="B35" s="532"/>
      <c r="C35" s="537"/>
      <c r="D35" s="537"/>
      <c r="E35" s="537"/>
      <c r="F35" s="537"/>
      <c r="G35" s="506"/>
      <c r="H35" s="550"/>
      <c r="I35" s="550"/>
      <c r="J35" s="550"/>
      <c r="K35" s="509"/>
      <c r="L35" s="509"/>
      <c r="M35" s="510"/>
      <c r="N35" s="554"/>
      <c r="O35" s="555"/>
      <c r="P35" s="555"/>
      <c r="Q35" s="555"/>
      <c r="R35" s="555"/>
      <c r="S35" s="555"/>
      <c r="T35" s="555"/>
      <c r="U35" s="555"/>
      <c r="V35" s="556"/>
      <c r="W35" s="545" t="s">
        <v>250</v>
      </c>
      <c r="X35" s="542" t="s">
        <v>251</v>
      </c>
      <c r="Y35" s="542" t="s">
        <v>252</v>
      </c>
      <c r="Z35" s="542" t="s">
        <v>253</v>
      </c>
      <c r="AA35" s="542" t="s">
        <v>254</v>
      </c>
      <c r="AB35" s="565" t="s">
        <v>255</v>
      </c>
      <c r="AC35" s="565"/>
      <c r="AD35" s="565"/>
      <c r="AE35" s="565"/>
      <c r="AF35" s="565"/>
      <c r="AG35" s="565"/>
      <c r="AH35" s="565"/>
      <c r="AI35" s="565"/>
      <c r="AJ35" s="565"/>
      <c r="AK35" s="565"/>
      <c r="AL35" s="565"/>
      <c r="AM35" s="566"/>
    </row>
    <row r="36" spans="2:43" ht="15" customHeight="1" x14ac:dyDescent="0.25">
      <c r="B36" s="532"/>
      <c r="C36" s="537"/>
      <c r="D36" s="537"/>
      <c r="E36" s="537"/>
      <c r="F36" s="537"/>
      <c r="G36" s="506"/>
      <c r="H36" s="550"/>
      <c r="I36" s="550"/>
      <c r="J36" s="550"/>
      <c r="K36" s="509"/>
      <c r="L36" s="509"/>
      <c r="M36" s="510"/>
      <c r="N36" s="557"/>
      <c r="O36" s="558"/>
      <c r="P36" s="558"/>
      <c r="Q36" s="558"/>
      <c r="R36" s="558"/>
      <c r="S36" s="558"/>
      <c r="T36" s="558"/>
      <c r="U36" s="558"/>
      <c r="V36" s="559"/>
      <c r="W36" s="546"/>
      <c r="X36" s="543"/>
      <c r="Y36" s="543"/>
      <c r="Z36" s="543"/>
      <c r="AA36" s="543"/>
      <c r="AB36" s="534">
        <v>2024</v>
      </c>
      <c r="AC36" s="534"/>
      <c r="AD36" s="534">
        <v>2025</v>
      </c>
      <c r="AE36" s="534"/>
      <c r="AF36" s="534">
        <v>2026</v>
      </c>
      <c r="AG36" s="534"/>
      <c r="AH36" s="534">
        <v>2027</v>
      </c>
      <c r="AI36" s="534"/>
      <c r="AJ36" s="534">
        <v>2028</v>
      </c>
      <c r="AK36" s="534"/>
      <c r="AL36" s="534" t="s">
        <v>256</v>
      </c>
      <c r="AM36" s="567" t="s">
        <v>257</v>
      </c>
    </row>
    <row r="37" spans="2:43" ht="58.5" customHeight="1" thickBot="1" x14ac:dyDescent="0.3">
      <c r="B37" s="533"/>
      <c r="C37" s="538"/>
      <c r="D37" s="538"/>
      <c r="E37" s="538"/>
      <c r="F37" s="548"/>
      <c r="G37" s="244" t="s">
        <v>258</v>
      </c>
      <c r="H37" s="198" t="s">
        <v>259</v>
      </c>
      <c r="I37" s="198" t="s">
        <v>260</v>
      </c>
      <c r="J37" s="198" t="s">
        <v>410</v>
      </c>
      <c r="K37" s="470" t="s">
        <v>443</v>
      </c>
      <c r="L37" s="471"/>
      <c r="M37" s="243" t="s">
        <v>422</v>
      </c>
      <c r="N37" s="187" t="s">
        <v>262</v>
      </c>
      <c r="O37" s="184" t="s">
        <v>261</v>
      </c>
      <c r="P37" s="184" t="s">
        <v>262</v>
      </c>
      <c r="Q37" s="186" t="s">
        <v>263</v>
      </c>
      <c r="R37" s="186" t="s">
        <v>264</v>
      </c>
      <c r="S37" s="188" t="s">
        <v>265</v>
      </c>
      <c r="T37" s="189" t="s">
        <v>266</v>
      </c>
      <c r="U37" s="190" t="s">
        <v>267</v>
      </c>
      <c r="V37" s="191" t="s">
        <v>268</v>
      </c>
      <c r="W37" s="547"/>
      <c r="X37" s="544"/>
      <c r="Y37" s="544"/>
      <c r="Z37" s="544"/>
      <c r="AA37" s="544"/>
      <c r="AB37" s="186" t="s">
        <v>269</v>
      </c>
      <c r="AC37" s="186" t="s">
        <v>270</v>
      </c>
      <c r="AD37" s="186" t="s">
        <v>269</v>
      </c>
      <c r="AE37" s="186" t="s">
        <v>270</v>
      </c>
      <c r="AF37" s="186" t="s">
        <v>269</v>
      </c>
      <c r="AG37" s="186" t="s">
        <v>270</v>
      </c>
      <c r="AH37" s="186" t="s">
        <v>269</v>
      </c>
      <c r="AI37" s="186" t="s">
        <v>270</v>
      </c>
      <c r="AJ37" s="186" t="s">
        <v>269</v>
      </c>
      <c r="AK37" s="186" t="s">
        <v>270</v>
      </c>
      <c r="AL37" s="535"/>
      <c r="AM37" s="568"/>
    </row>
    <row r="38" spans="2:43" s="42" customFormat="1" ht="119.25" customHeight="1" x14ac:dyDescent="0.25">
      <c r="B38" s="366" t="s">
        <v>21</v>
      </c>
      <c r="C38" s="365" t="s">
        <v>55</v>
      </c>
      <c r="D38" s="341" t="s">
        <v>56</v>
      </c>
      <c r="E38" s="360" t="s">
        <v>57</v>
      </c>
      <c r="F38" s="417" t="s">
        <v>271</v>
      </c>
      <c r="G38" s="341" t="s">
        <v>703</v>
      </c>
      <c r="H38" s="341" t="s">
        <v>708</v>
      </c>
      <c r="I38" s="341" t="s">
        <v>716</v>
      </c>
      <c r="J38" s="341" t="s">
        <v>272</v>
      </c>
      <c r="K38" s="472" t="s">
        <v>58</v>
      </c>
      <c r="L38" s="473"/>
      <c r="M38" s="341" t="s">
        <v>66</v>
      </c>
      <c r="N38" s="341">
        <v>1</v>
      </c>
      <c r="O38" s="359" t="s">
        <v>723</v>
      </c>
      <c r="P38" s="341">
        <v>1</v>
      </c>
      <c r="Q38" s="374" t="s">
        <v>724</v>
      </c>
      <c r="R38" s="358" t="s">
        <v>712</v>
      </c>
      <c r="S38" s="363">
        <v>304</v>
      </c>
      <c r="T38" s="383">
        <v>253160</v>
      </c>
      <c r="U38" s="361" t="s">
        <v>411</v>
      </c>
      <c r="V38" s="361" t="s">
        <v>411</v>
      </c>
      <c r="W38" s="364"/>
      <c r="X38" s="362"/>
      <c r="Y38" s="362"/>
      <c r="Z38" s="362"/>
      <c r="AA38" s="362"/>
      <c r="AB38" s="371"/>
      <c r="AC38" s="368"/>
      <c r="AD38" s="371"/>
      <c r="AE38" s="368"/>
      <c r="AF38" s="371"/>
      <c r="AG38" s="368"/>
      <c r="AH38" s="371"/>
      <c r="AI38" s="368"/>
      <c r="AJ38" s="367"/>
      <c r="AK38" s="368"/>
      <c r="AL38" s="369"/>
      <c r="AM38" s="370"/>
      <c r="AN38" s="95"/>
      <c r="AO38" s="46"/>
      <c r="AP38" s="46"/>
      <c r="AQ38" s="46"/>
    </row>
    <row r="39" spans="2:43" s="42" customFormat="1" ht="225" x14ac:dyDescent="0.25">
      <c r="B39" s="229" t="s">
        <v>21</v>
      </c>
      <c r="C39" s="352" t="str">
        <f>C38</f>
        <v>Educación</v>
      </c>
      <c r="D39" s="226" t="s">
        <v>56</v>
      </c>
      <c r="E39" s="226" t="s">
        <v>57</v>
      </c>
      <c r="F39" s="393" t="s">
        <v>86</v>
      </c>
      <c r="G39" s="240" t="s">
        <v>704</v>
      </c>
      <c r="H39" s="226" t="s">
        <v>715</v>
      </c>
      <c r="I39" s="230" t="s">
        <v>717</v>
      </c>
      <c r="J39" s="230" t="s">
        <v>272</v>
      </c>
      <c r="K39" s="474" t="s">
        <v>58</v>
      </c>
      <c r="L39" s="474"/>
      <c r="M39" s="228" t="s">
        <v>709</v>
      </c>
      <c r="N39" s="414">
        <v>2</v>
      </c>
      <c r="O39" s="87" t="s">
        <v>723</v>
      </c>
      <c r="P39" s="414">
        <v>2</v>
      </c>
      <c r="Q39" s="375" t="s">
        <v>63</v>
      </c>
      <c r="R39" s="225" t="s">
        <v>712</v>
      </c>
      <c r="S39" s="225">
        <v>304</v>
      </c>
      <c r="T39" s="382">
        <v>555386.4</v>
      </c>
      <c r="U39" s="224" t="s">
        <v>411</v>
      </c>
      <c r="V39" s="224" t="s">
        <v>411</v>
      </c>
      <c r="W39" s="231"/>
      <c r="X39" s="221"/>
      <c r="Y39" s="232"/>
      <c r="Z39" s="221"/>
      <c r="AA39" s="233"/>
      <c r="AB39" s="69"/>
      <c r="AC39" s="234"/>
      <c r="AD39" s="69"/>
      <c r="AE39" s="234"/>
      <c r="AF39" s="69"/>
      <c r="AG39" s="70"/>
      <c r="AH39" s="69"/>
      <c r="AI39" s="70"/>
      <c r="AJ39" s="69"/>
      <c r="AK39" s="69"/>
      <c r="AL39" s="94"/>
      <c r="AM39" s="92"/>
      <c r="AO39" s="164"/>
    </row>
    <row r="40" spans="2:43" s="42" customFormat="1" ht="243.75" x14ac:dyDescent="0.25">
      <c r="B40" s="192" t="s">
        <v>21</v>
      </c>
      <c r="C40" s="351" t="str">
        <f>C38</f>
        <v>Educación</v>
      </c>
      <c r="D40" s="353" t="s">
        <v>56</v>
      </c>
      <c r="E40" s="353" t="s">
        <v>57</v>
      </c>
      <c r="F40" s="393" t="s">
        <v>86</v>
      </c>
      <c r="G40" s="356" t="s">
        <v>705</v>
      </c>
      <c r="H40" s="226" t="s">
        <v>714</v>
      </c>
      <c r="I40" s="372" t="s">
        <v>718</v>
      </c>
      <c r="J40" s="357" t="s">
        <v>272</v>
      </c>
      <c r="K40" s="474" t="s">
        <v>58</v>
      </c>
      <c r="L40" s="474"/>
      <c r="M40" s="228" t="s">
        <v>710</v>
      </c>
      <c r="N40" s="70">
        <v>3</v>
      </c>
      <c r="O40" s="87" t="s">
        <v>723</v>
      </c>
      <c r="P40" s="70">
        <v>3</v>
      </c>
      <c r="Q40" s="375" t="s">
        <v>725</v>
      </c>
      <c r="R40" s="185" t="s">
        <v>712</v>
      </c>
      <c r="S40" s="185">
        <v>304</v>
      </c>
      <c r="T40" s="381">
        <v>412530.9</v>
      </c>
      <c r="U40" s="224" t="s">
        <v>411</v>
      </c>
      <c r="V40" s="224" t="s">
        <v>411</v>
      </c>
      <c r="W40" s="235"/>
      <c r="X40" s="221"/>
      <c r="Y40" s="221"/>
      <c r="Z40" s="221"/>
      <c r="AA40" s="91"/>
      <c r="AB40" s="69"/>
      <c r="AC40" s="234"/>
      <c r="AD40" s="69"/>
      <c r="AE40" s="234"/>
      <c r="AF40" s="69"/>
      <c r="AG40" s="234"/>
      <c r="AH40" s="69"/>
      <c r="AI40" s="234"/>
      <c r="AJ40" s="69"/>
      <c r="AK40" s="234"/>
      <c r="AL40" s="236"/>
      <c r="AM40" s="92"/>
    </row>
    <row r="41" spans="2:43" s="42" customFormat="1" ht="168.75" x14ac:dyDescent="0.25">
      <c r="B41" s="192" t="s">
        <v>21</v>
      </c>
      <c r="C41" s="351" t="str">
        <f>C39</f>
        <v>Educación</v>
      </c>
      <c r="D41" s="354" t="s">
        <v>77</v>
      </c>
      <c r="E41" s="355" t="s">
        <v>702</v>
      </c>
      <c r="F41" s="387" t="s">
        <v>78</v>
      </c>
      <c r="G41" s="356" t="s">
        <v>706</v>
      </c>
      <c r="H41" s="226" t="s">
        <v>720</v>
      </c>
      <c r="I41" s="373" t="s">
        <v>719</v>
      </c>
      <c r="J41" s="87" t="s">
        <v>272</v>
      </c>
      <c r="K41" s="474" t="s">
        <v>58</v>
      </c>
      <c r="L41" s="474"/>
      <c r="M41" s="228" t="s">
        <v>711</v>
      </c>
      <c r="N41" s="70">
        <v>4</v>
      </c>
      <c r="O41" s="87" t="s">
        <v>723</v>
      </c>
      <c r="P41" s="70">
        <v>4</v>
      </c>
      <c r="Q41" s="375" t="s">
        <v>726</v>
      </c>
      <c r="R41" s="71" t="s">
        <v>712</v>
      </c>
      <c r="S41" s="71">
        <v>304</v>
      </c>
      <c r="T41" s="381">
        <v>422771.9</v>
      </c>
      <c r="U41" s="224" t="s">
        <v>411</v>
      </c>
      <c r="V41" s="224" t="s">
        <v>411</v>
      </c>
      <c r="W41" s="104"/>
      <c r="X41" s="123"/>
      <c r="Y41" s="123"/>
      <c r="Z41" s="123"/>
      <c r="AA41" s="91"/>
      <c r="AB41" s="69"/>
      <c r="AC41" s="70"/>
      <c r="AD41" s="69"/>
      <c r="AE41" s="70"/>
      <c r="AF41" s="69"/>
      <c r="AG41" s="70"/>
      <c r="AH41" s="69"/>
      <c r="AI41" s="70"/>
      <c r="AJ41" s="69"/>
      <c r="AK41" s="69"/>
      <c r="AL41" s="94"/>
      <c r="AM41" s="92"/>
    </row>
    <row r="42" spans="2:43" s="42" customFormat="1" ht="168.75" x14ac:dyDescent="0.25">
      <c r="B42" s="226" t="s">
        <v>21</v>
      </c>
      <c r="C42" s="351" t="str">
        <f>C38</f>
        <v>Educación</v>
      </c>
      <c r="D42" s="354" t="s">
        <v>77</v>
      </c>
      <c r="E42" s="355" t="s">
        <v>702</v>
      </c>
      <c r="F42" s="355" t="s">
        <v>702</v>
      </c>
      <c r="G42" s="356" t="s">
        <v>707</v>
      </c>
      <c r="H42" s="226" t="s">
        <v>721</v>
      </c>
      <c r="I42" s="373" t="s">
        <v>722</v>
      </c>
      <c r="J42" s="87" t="s">
        <v>272</v>
      </c>
      <c r="K42" s="474" t="s">
        <v>58</v>
      </c>
      <c r="L42" s="474"/>
      <c r="M42" s="228" t="s">
        <v>711</v>
      </c>
      <c r="N42" s="70">
        <v>5</v>
      </c>
      <c r="O42" s="87" t="s">
        <v>723</v>
      </c>
      <c r="P42" s="70">
        <v>5</v>
      </c>
      <c r="Q42" s="375" t="s">
        <v>727</v>
      </c>
      <c r="R42" s="237" t="s">
        <v>712</v>
      </c>
      <c r="S42" s="71">
        <v>304</v>
      </c>
      <c r="T42" s="381">
        <v>262000</v>
      </c>
      <c r="U42" s="224" t="s">
        <v>411</v>
      </c>
      <c r="V42" s="224" t="s">
        <v>411</v>
      </c>
      <c r="W42" s="104"/>
      <c r="X42" s="123"/>
      <c r="Y42" s="123"/>
      <c r="Z42" s="123"/>
      <c r="AA42" s="91"/>
      <c r="AB42" s="69"/>
      <c r="AC42" s="70"/>
      <c r="AD42" s="69"/>
      <c r="AE42" s="70"/>
      <c r="AF42" s="69"/>
      <c r="AG42" s="70"/>
      <c r="AH42" s="69"/>
      <c r="AI42" s="70"/>
      <c r="AJ42" s="69"/>
      <c r="AK42" s="69"/>
      <c r="AL42" s="94"/>
      <c r="AM42" s="92"/>
    </row>
    <row r="43" spans="2:43" s="42" customFormat="1" ht="375" x14ac:dyDescent="0.25">
      <c r="B43" s="385" t="s">
        <v>729</v>
      </c>
      <c r="C43" s="387" t="s">
        <v>733</v>
      </c>
      <c r="D43" s="373" t="s">
        <v>81</v>
      </c>
      <c r="E43" s="373" t="s">
        <v>737</v>
      </c>
      <c r="F43" s="355" t="s">
        <v>738</v>
      </c>
      <c r="G43" s="238" t="s">
        <v>745</v>
      </c>
      <c r="H43" s="87" t="s">
        <v>272</v>
      </c>
      <c r="I43" s="87" t="s">
        <v>272</v>
      </c>
      <c r="J43" s="87" t="s">
        <v>272</v>
      </c>
      <c r="K43" s="572" t="s">
        <v>759</v>
      </c>
      <c r="L43" s="573"/>
      <c r="M43" s="239" t="s">
        <v>760</v>
      </c>
      <c r="N43" s="227">
        <v>6</v>
      </c>
      <c r="O43" s="87" t="s">
        <v>723</v>
      </c>
      <c r="P43" s="227">
        <v>6</v>
      </c>
      <c r="Q43" s="376" t="s">
        <v>176</v>
      </c>
      <c r="R43" s="71" t="s">
        <v>712</v>
      </c>
      <c r="S43" s="71">
        <v>366</v>
      </c>
      <c r="T43" s="381">
        <v>642255.04</v>
      </c>
      <c r="U43" s="224" t="s">
        <v>411</v>
      </c>
      <c r="V43" s="224" t="s">
        <v>411</v>
      </c>
      <c r="W43" s="104"/>
      <c r="X43" s="123"/>
      <c r="Y43" s="123"/>
      <c r="Z43" s="123"/>
      <c r="AA43" s="91"/>
      <c r="AB43" s="69"/>
      <c r="AC43" s="70"/>
      <c r="AD43" s="69"/>
      <c r="AE43" s="70"/>
      <c r="AF43" s="69"/>
      <c r="AG43" s="70"/>
      <c r="AH43" s="69"/>
      <c r="AI43" s="70"/>
      <c r="AJ43" s="69"/>
      <c r="AK43" s="69"/>
      <c r="AL43" s="94"/>
      <c r="AM43" s="92"/>
    </row>
    <row r="44" spans="2:43" s="42" customFormat="1" ht="131.25" x14ac:dyDescent="0.25">
      <c r="B44" s="385" t="s">
        <v>730</v>
      </c>
      <c r="C44" s="387" t="s">
        <v>104</v>
      </c>
      <c r="D44" s="373" t="s">
        <v>736</v>
      </c>
      <c r="E44" s="373" t="s">
        <v>105</v>
      </c>
      <c r="F44" s="373" t="s">
        <v>739</v>
      </c>
      <c r="G44" s="392" t="s">
        <v>747</v>
      </c>
      <c r="H44" s="87" t="s">
        <v>272</v>
      </c>
      <c r="I44" s="87" t="s">
        <v>272</v>
      </c>
      <c r="J44" s="87" t="s">
        <v>272</v>
      </c>
      <c r="K44" s="462" t="s">
        <v>761</v>
      </c>
      <c r="L44" s="463"/>
      <c r="M44" s="72" t="s">
        <v>762</v>
      </c>
      <c r="N44" s="70">
        <v>7</v>
      </c>
      <c r="O44" s="87" t="s">
        <v>723</v>
      </c>
      <c r="P44" s="70">
        <v>7</v>
      </c>
      <c r="Q44" s="376" t="s">
        <v>112</v>
      </c>
      <c r="R44" s="71" t="s">
        <v>712</v>
      </c>
      <c r="S44" s="71">
        <v>366</v>
      </c>
      <c r="T44" s="381">
        <v>4585014.0599999996</v>
      </c>
      <c r="U44" s="224" t="s">
        <v>411</v>
      </c>
      <c r="V44" s="224" t="s">
        <v>411</v>
      </c>
      <c r="W44" s="104"/>
      <c r="X44" s="123"/>
      <c r="Y44" s="123"/>
      <c r="Z44" s="123"/>
      <c r="AA44" s="91"/>
      <c r="AB44" s="69"/>
      <c r="AC44" s="70"/>
      <c r="AD44" s="69"/>
      <c r="AE44" s="70"/>
      <c r="AF44" s="69"/>
      <c r="AG44" s="70"/>
      <c r="AH44" s="69"/>
      <c r="AI44" s="70"/>
      <c r="AJ44" s="69"/>
      <c r="AK44" s="69"/>
      <c r="AL44" s="94"/>
      <c r="AM44" s="92"/>
    </row>
    <row r="45" spans="2:43" s="42" customFormat="1" ht="119.25" customHeight="1" x14ac:dyDescent="0.25">
      <c r="B45" s="385" t="s">
        <v>730</v>
      </c>
      <c r="C45" s="388" t="s">
        <v>734</v>
      </c>
      <c r="D45" s="388" t="s">
        <v>206</v>
      </c>
      <c r="E45" s="355" t="s">
        <v>702</v>
      </c>
      <c r="F45" s="390" t="s">
        <v>740</v>
      </c>
      <c r="G45" s="392" t="s">
        <v>746</v>
      </c>
      <c r="H45" s="87" t="s">
        <v>272</v>
      </c>
      <c r="I45" s="87" t="s">
        <v>272</v>
      </c>
      <c r="J45" s="87" t="s">
        <v>272</v>
      </c>
      <c r="K45" s="462" t="s">
        <v>763</v>
      </c>
      <c r="L45" s="463"/>
      <c r="M45" s="72" t="s">
        <v>764</v>
      </c>
      <c r="N45" s="70">
        <v>8</v>
      </c>
      <c r="O45" s="87" t="s">
        <v>723</v>
      </c>
      <c r="P45" s="70">
        <v>8</v>
      </c>
      <c r="Q45" s="377" t="s">
        <v>213</v>
      </c>
      <c r="R45" s="71" t="s">
        <v>712</v>
      </c>
      <c r="S45" s="71">
        <v>366</v>
      </c>
      <c r="T45" s="381">
        <v>2965231.86</v>
      </c>
      <c r="U45" s="224" t="s">
        <v>411</v>
      </c>
      <c r="V45" s="224" t="s">
        <v>411</v>
      </c>
      <c r="W45" s="104"/>
      <c r="X45" s="123"/>
      <c r="Y45" s="123"/>
      <c r="Z45" s="123"/>
      <c r="AA45" s="91"/>
      <c r="AB45" s="69"/>
      <c r="AC45" s="70"/>
      <c r="AD45" s="69"/>
      <c r="AE45" s="70"/>
      <c r="AF45" s="69"/>
      <c r="AG45" s="70"/>
      <c r="AH45" s="69"/>
      <c r="AI45" s="70"/>
      <c r="AJ45" s="69"/>
      <c r="AK45" s="69"/>
      <c r="AL45" s="94"/>
      <c r="AM45" s="92"/>
    </row>
    <row r="46" spans="2:43" s="42" customFormat="1" ht="150" x14ac:dyDescent="0.25">
      <c r="B46" s="386" t="s">
        <v>731</v>
      </c>
      <c r="C46" s="389" t="s">
        <v>735</v>
      </c>
      <c r="D46" s="389" t="s">
        <v>118</v>
      </c>
      <c r="E46" s="387" t="s">
        <v>119</v>
      </c>
      <c r="F46" s="391" t="s">
        <v>741</v>
      </c>
      <c r="G46" s="392" t="s">
        <v>748</v>
      </c>
      <c r="H46" s="87" t="s">
        <v>272</v>
      </c>
      <c r="I46" s="87" t="s">
        <v>272</v>
      </c>
      <c r="J46" s="87" t="s">
        <v>272</v>
      </c>
      <c r="K46" s="462" t="s">
        <v>765</v>
      </c>
      <c r="L46" s="463"/>
      <c r="M46" s="72" t="s">
        <v>766</v>
      </c>
      <c r="N46" s="70">
        <v>9</v>
      </c>
      <c r="O46" s="87" t="s">
        <v>723</v>
      </c>
      <c r="P46" s="70">
        <v>9</v>
      </c>
      <c r="Q46" s="378" t="s">
        <v>122</v>
      </c>
      <c r="R46" s="71" t="s">
        <v>712</v>
      </c>
      <c r="S46" s="71">
        <v>366</v>
      </c>
      <c r="T46" s="381">
        <v>319382.40000000002</v>
      </c>
      <c r="U46" s="224" t="s">
        <v>411</v>
      </c>
      <c r="V46" s="224" t="s">
        <v>411</v>
      </c>
      <c r="W46" s="104"/>
      <c r="X46" s="123"/>
      <c r="Y46" s="123"/>
      <c r="Z46" s="123"/>
      <c r="AA46" s="91"/>
      <c r="AB46" s="69"/>
      <c r="AC46" s="70"/>
      <c r="AD46" s="69"/>
      <c r="AE46" s="70"/>
      <c r="AF46" s="69"/>
      <c r="AG46" s="70"/>
      <c r="AH46" s="69"/>
      <c r="AI46" s="70"/>
      <c r="AJ46" s="69"/>
      <c r="AK46" s="69"/>
      <c r="AL46" s="94"/>
      <c r="AM46" s="92"/>
    </row>
    <row r="47" spans="2:43" s="42" customFormat="1" ht="150" x14ac:dyDescent="0.25">
      <c r="B47" s="386" t="s">
        <v>731</v>
      </c>
      <c r="C47" s="387" t="s">
        <v>735</v>
      </c>
      <c r="D47" s="389" t="s">
        <v>185</v>
      </c>
      <c r="E47" s="387" t="s">
        <v>186</v>
      </c>
      <c r="F47" s="391" t="s">
        <v>742</v>
      </c>
      <c r="G47" s="392" t="s">
        <v>749</v>
      </c>
      <c r="H47" s="87" t="s">
        <v>272</v>
      </c>
      <c r="I47" s="87" t="s">
        <v>272</v>
      </c>
      <c r="J47" s="87" t="s">
        <v>272</v>
      </c>
      <c r="K47" s="462" t="s">
        <v>753</v>
      </c>
      <c r="L47" s="463"/>
      <c r="M47" s="72" t="s">
        <v>754</v>
      </c>
      <c r="N47" s="70">
        <v>10</v>
      </c>
      <c r="O47" s="87" t="s">
        <v>723</v>
      </c>
      <c r="P47" s="70">
        <v>10</v>
      </c>
      <c r="Q47" s="379" t="s">
        <v>189</v>
      </c>
      <c r="R47" s="71" t="s">
        <v>712</v>
      </c>
      <c r="S47" s="71">
        <v>366</v>
      </c>
      <c r="T47" s="381">
        <v>10957033.76</v>
      </c>
      <c r="U47" s="224" t="s">
        <v>411</v>
      </c>
      <c r="V47" s="224" t="s">
        <v>411</v>
      </c>
      <c r="W47" s="104"/>
      <c r="X47" s="123"/>
      <c r="Y47" s="123"/>
      <c r="Z47" s="123"/>
      <c r="AA47" s="91"/>
      <c r="AB47" s="69"/>
      <c r="AC47" s="70"/>
      <c r="AD47" s="69"/>
      <c r="AE47" s="70"/>
      <c r="AF47" s="69"/>
      <c r="AG47" s="70"/>
      <c r="AH47" s="69"/>
      <c r="AI47" s="70"/>
      <c r="AJ47" s="69"/>
      <c r="AK47" s="69"/>
      <c r="AL47" s="94"/>
      <c r="AM47" s="92"/>
    </row>
    <row r="48" spans="2:43" s="42" customFormat="1" ht="131.25" x14ac:dyDescent="0.25">
      <c r="B48" s="386" t="s">
        <v>731</v>
      </c>
      <c r="C48" s="387" t="s">
        <v>735</v>
      </c>
      <c r="D48" s="389" t="s">
        <v>185</v>
      </c>
      <c r="E48" s="387" t="s">
        <v>191</v>
      </c>
      <c r="F48" s="391" t="s">
        <v>743</v>
      </c>
      <c r="G48" s="392" t="s">
        <v>750</v>
      </c>
      <c r="H48" s="87" t="s">
        <v>272</v>
      </c>
      <c r="I48" s="87" t="s">
        <v>272</v>
      </c>
      <c r="J48" s="87" t="s">
        <v>272</v>
      </c>
      <c r="K48" s="462" t="s">
        <v>753</v>
      </c>
      <c r="L48" s="463"/>
      <c r="M48" s="72" t="s">
        <v>755</v>
      </c>
      <c r="N48" s="70">
        <v>11</v>
      </c>
      <c r="O48" s="87" t="s">
        <v>723</v>
      </c>
      <c r="P48" s="70">
        <v>11</v>
      </c>
      <c r="Q48" s="379" t="s">
        <v>193</v>
      </c>
      <c r="R48" s="71" t="s">
        <v>712</v>
      </c>
      <c r="S48" s="71">
        <v>366</v>
      </c>
      <c r="T48" s="382">
        <v>570000</v>
      </c>
      <c r="U48" s="224" t="s">
        <v>411</v>
      </c>
      <c r="V48" s="224" t="s">
        <v>411</v>
      </c>
      <c r="W48" s="104"/>
      <c r="X48" s="123"/>
      <c r="Y48" s="123"/>
      <c r="Z48" s="123"/>
      <c r="AA48" s="91"/>
      <c r="AB48" s="69"/>
      <c r="AC48" s="70"/>
      <c r="AD48" s="69"/>
      <c r="AE48" s="70"/>
      <c r="AF48" s="69"/>
      <c r="AG48" s="70"/>
      <c r="AH48" s="69"/>
      <c r="AI48" s="70"/>
      <c r="AJ48" s="69"/>
      <c r="AK48" s="69"/>
      <c r="AL48" s="94"/>
      <c r="AM48" s="92"/>
    </row>
    <row r="49" spans="2:39" s="42" customFormat="1" ht="131.25" x14ac:dyDescent="0.25">
      <c r="B49" s="386" t="s">
        <v>731</v>
      </c>
      <c r="C49" s="387" t="s">
        <v>735</v>
      </c>
      <c r="D49" s="389" t="s">
        <v>185</v>
      </c>
      <c r="E49" s="387" t="s">
        <v>191</v>
      </c>
      <c r="F49" s="391" t="s">
        <v>743</v>
      </c>
      <c r="G49" s="392" t="s">
        <v>751</v>
      </c>
      <c r="H49" s="87" t="s">
        <v>272</v>
      </c>
      <c r="I49" s="87" t="s">
        <v>272</v>
      </c>
      <c r="J49" s="87" t="s">
        <v>272</v>
      </c>
      <c r="K49" s="462" t="s">
        <v>753</v>
      </c>
      <c r="L49" s="463"/>
      <c r="M49" s="72" t="s">
        <v>756</v>
      </c>
      <c r="N49" s="70">
        <v>12</v>
      </c>
      <c r="O49" s="87" t="s">
        <v>723</v>
      </c>
      <c r="P49" s="70">
        <v>12</v>
      </c>
      <c r="Q49" s="379" t="s">
        <v>194</v>
      </c>
      <c r="R49" s="71" t="s">
        <v>712</v>
      </c>
      <c r="S49" s="71">
        <v>366</v>
      </c>
      <c r="T49" s="381">
        <v>1031133.09</v>
      </c>
      <c r="U49" s="224" t="s">
        <v>411</v>
      </c>
      <c r="V49" s="224" t="s">
        <v>411</v>
      </c>
      <c r="W49" s="104"/>
      <c r="X49" s="123"/>
      <c r="Y49" s="123"/>
      <c r="Z49" s="123"/>
      <c r="AA49" s="91"/>
      <c r="AB49" s="69"/>
      <c r="AC49" s="70"/>
      <c r="AD49" s="69"/>
      <c r="AE49" s="70"/>
      <c r="AF49" s="69"/>
      <c r="AG49" s="70"/>
      <c r="AH49" s="69"/>
      <c r="AI49" s="70"/>
      <c r="AJ49" s="69"/>
      <c r="AK49" s="69"/>
      <c r="AL49" s="94"/>
      <c r="AM49" s="92"/>
    </row>
    <row r="50" spans="2:39" s="42" customFormat="1" ht="131.25" x14ac:dyDescent="0.25">
      <c r="B50" s="355" t="s">
        <v>732</v>
      </c>
      <c r="C50" s="387" t="s">
        <v>135</v>
      </c>
      <c r="D50" s="389" t="s">
        <v>136</v>
      </c>
      <c r="E50" s="387" t="s">
        <v>137</v>
      </c>
      <c r="F50" s="387" t="s">
        <v>744</v>
      </c>
      <c r="G50" s="392" t="s">
        <v>752</v>
      </c>
      <c r="H50" s="87" t="s">
        <v>272</v>
      </c>
      <c r="I50" s="87" t="s">
        <v>272</v>
      </c>
      <c r="J50" s="87" t="s">
        <v>272</v>
      </c>
      <c r="K50" s="462" t="s">
        <v>757</v>
      </c>
      <c r="L50" s="463"/>
      <c r="M50" s="72" t="s">
        <v>758</v>
      </c>
      <c r="N50" s="70">
        <v>13</v>
      </c>
      <c r="O50" s="87" t="s">
        <v>723</v>
      </c>
      <c r="P50" s="70">
        <v>13</v>
      </c>
      <c r="Q50" s="380" t="s">
        <v>140</v>
      </c>
      <c r="R50" s="71" t="s">
        <v>712</v>
      </c>
      <c r="S50" s="71">
        <v>366</v>
      </c>
      <c r="T50" s="382">
        <v>2040905.32</v>
      </c>
      <c r="U50" s="224" t="s">
        <v>411</v>
      </c>
      <c r="V50" s="224" t="s">
        <v>411</v>
      </c>
      <c r="W50" s="104"/>
      <c r="X50" s="123"/>
      <c r="Y50" s="123"/>
      <c r="Z50" s="123"/>
      <c r="AA50" s="91"/>
      <c r="AB50" s="69"/>
      <c r="AC50" s="70"/>
      <c r="AD50" s="69"/>
      <c r="AE50" s="70"/>
      <c r="AF50" s="69"/>
      <c r="AG50" s="70"/>
      <c r="AH50" s="69"/>
      <c r="AI50" s="70"/>
      <c r="AJ50" s="69"/>
      <c r="AK50" s="69"/>
      <c r="AL50" s="94"/>
      <c r="AM50" s="92"/>
    </row>
    <row r="51" spans="2:39" s="42" customFormat="1" ht="131.25" x14ac:dyDescent="0.25">
      <c r="B51" s="355" t="s">
        <v>732</v>
      </c>
      <c r="C51" s="387" t="s">
        <v>135</v>
      </c>
      <c r="D51" s="389" t="s">
        <v>136</v>
      </c>
      <c r="E51" s="387" t="s">
        <v>137</v>
      </c>
      <c r="F51" s="387" t="s">
        <v>744</v>
      </c>
      <c r="G51" s="392" t="s">
        <v>752</v>
      </c>
      <c r="H51" s="87" t="s">
        <v>272</v>
      </c>
      <c r="I51" s="87" t="s">
        <v>272</v>
      </c>
      <c r="J51" s="87" t="s">
        <v>272</v>
      </c>
      <c r="K51" s="462" t="s">
        <v>757</v>
      </c>
      <c r="L51" s="463"/>
      <c r="M51" s="72" t="s">
        <v>758</v>
      </c>
      <c r="N51" s="70">
        <v>14</v>
      </c>
      <c r="O51" s="87" t="s">
        <v>723</v>
      </c>
      <c r="P51" s="70">
        <v>14</v>
      </c>
      <c r="Q51" s="380" t="s">
        <v>140</v>
      </c>
      <c r="R51" s="71" t="s">
        <v>728</v>
      </c>
      <c r="S51" s="384">
        <v>30</v>
      </c>
      <c r="T51" s="382">
        <v>1250000</v>
      </c>
      <c r="U51" s="224" t="s">
        <v>411</v>
      </c>
      <c r="V51" s="224" t="s">
        <v>411</v>
      </c>
      <c r="W51" s="104"/>
      <c r="X51" s="123"/>
      <c r="Y51" s="123"/>
      <c r="Z51" s="123"/>
      <c r="AA51" s="91"/>
      <c r="AB51" s="69"/>
      <c r="AC51" s="70"/>
      <c r="AD51" s="69"/>
      <c r="AE51" s="70"/>
      <c r="AF51" s="69"/>
      <c r="AG51" s="70"/>
      <c r="AH51" s="69"/>
      <c r="AI51" s="70"/>
      <c r="AJ51" s="69"/>
      <c r="AK51" s="69"/>
      <c r="AL51" s="94"/>
      <c r="AM51" s="92"/>
    </row>
    <row r="52" spans="2:39" s="42" customFormat="1" ht="96.75" customHeight="1" thickBot="1" x14ac:dyDescent="0.3">
      <c r="C52" s="105"/>
      <c r="D52" s="106"/>
      <c r="E52" s="106"/>
      <c r="F52" s="106"/>
      <c r="G52" s="106"/>
      <c r="H52" s="107"/>
      <c r="I52" s="107"/>
      <c r="J52" s="106"/>
      <c r="K52" s="106"/>
      <c r="L52" s="106"/>
      <c r="M52" s="106"/>
      <c r="N52" s="106"/>
      <c r="O52" s="584" t="s">
        <v>273</v>
      </c>
      <c r="P52" s="585"/>
      <c r="Q52" s="585"/>
      <c r="R52" s="585"/>
      <c r="S52" s="585"/>
      <c r="T52" s="585"/>
      <c r="U52" s="109"/>
      <c r="V52" s="109"/>
      <c r="X52" s="108"/>
      <c r="Y52" s="110"/>
      <c r="Z52" s="111"/>
      <c r="AA52" s="111"/>
      <c r="AB52" s="111"/>
      <c r="AC52" s="111"/>
      <c r="AD52" s="111"/>
      <c r="AE52" s="111"/>
      <c r="AF52" s="574" t="s">
        <v>274</v>
      </c>
      <c r="AG52" s="575"/>
      <c r="AH52" s="575"/>
      <c r="AI52" s="575"/>
      <c r="AJ52" s="575"/>
      <c r="AK52" s="575"/>
      <c r="AL52" s="576"/>
      <c r="AM52" s="160">
        <f>SUM(AM38:AM51)</f>
        <v>0</v>
      </c>
    </row>
    <row r="53" spans="2:39" ht="14.25" customHeight="1" thickBot="1" x14ac:dyDescent="0.3"/>
    <row r="54" spans="2:39" s="42" customFormat="1" ht="96.75" customHeight="1" thickBot="1" x14ac:dyDescent="0.3">
      <c r="C54" s="582" t="s">
        <v>275</v>
      </c>
      <c r="D54" s="577"/>
      <c r="E54" s="577"/>
      <c r="F54" s="577"/>
      <c r="G54" s="577"/>
      <c r="H54" s="577"/>
      <c r="I54" s="577"/>
      <c r="J54" s="577"/>
      <c r="K54" s="577"/>
      <c r="L54" s="577"/>
      <c r="M54" s="583"/>
      <c r="N54" s="577"/>
      <c r="O54" s="577"/>
      <c r="P54" s="577"/>
      <c r="Q54" s="578"/>
      <c r="R54" s="96"/>
      <c r="S54" s="96"/>
      <c r="T54" s="96"/>
      <c r="U54" s="97"/>
      <c r="V54" s="98"/>
      <c r="W54" s="112"/>
      <c r="X54" s="124"/>
      <c r="Y54" s="124"/>
      <c r="Z54" s="124"/>
      <c r="AA54" s="99"/>
      <c r="AB54" s="100"/>
      <c r="AC54" s="101"/>
      <c r="AD54" s="100"/>
      <c r="AE54" s="101"/>
      <c r="AF54" s="100"/>
      <c r="AG54" s="101"/>
      <c r="AH54" s="100"/>
      <c r="AI54" s="101"/>
      <c r="AJ54" s="102"/>
      <c r="AK54" s="101"/>
      <c r="AL54" s="103"/>
      <c r="AM54" s="113"/>
    </row>
    <row r="55" spans="2:39" ht="30.75" customHeight="1" thickBot="1" x14ac:dyDescent="0.3">
      <c r="C55" s="8"/>
      <c r="D55" s="10" t="s">
        <v>223</v>
      </c>
      <c r="E55" s="10"/>
      <c r="F55" s="10"/>
      <c r="G55" s="10"/>
      <c r="H55" s="10"/>
      <c r="I55" s="10"/>
      <c r="J55" s="9"/>
      <c r="K55" s="9"/>
      <c r="L55" s="9"/>
      <c r="M55" s="9"/>
      <c r="N55" s="9"/>
      <c r="O55" s="9"/>
      <c r="P55" s="7"/>
      <c r="Q55" s="7"/>
      <c r="R55" s="7"/>
      <c r="S55" s="7"/>
      <c r="T55" s="7"/>
      <c r="AF55" s="579" t="s">
        <v>276</v>
      </c>
      <c r="AG55" s="580"/>
      <c r="AH55" s="580"/>
      <c r="AI55" s="580"/>
      <c r="AJ55" s="580"/>
      <c r="AK55" s="580"/>
      <c r="AL55" s="581"/>
      <c r="AM55" s="117">
        <f>+AM54+AM52</f>
        <v>0</v>
      </c>
    </row>
    <row r="56" spans="2:39" ht="57" customHeight="1" x14ac:dyDescent="0.25">
      <c r="C56" s="12">
        <v>1</v>
      </c>
      <c r="D56" s="493" t="s">
        <v>452</v>
      </c>
      <c r="E56" s="493"/>
      <c r="F56" s="493"/>
      <c r="G56" s="493"/>
      <c r="H56" s="493"/>
      <c r="I56" s="493"/>
      <c r="J56" s="493"/>
      <c r="K56" s="493"/>
      <c r="L56" s="493"/>
      <c r="M56" s="493"/>
      <c r="N56" s="493"/>
      <c r="O56" s="493"/>
      <c r="P56" s="493"/>
      <c r="Q56" s="493"/>
      <c r="R56" s="493"/>
      <c r="S56" s="493"/>
      <c r="T56" s="493"/>
    </row>
    <row r="57" spans="2:39" ht="57" customHeight="1" x14ac:dyDescent="0.25">
      <c r="C57" s="12">
        <v>2</v>
      </c>
      <c r="D57" s="493" t="s">
        <v>453</v>
      </c>
      <c r="E57" s="493"/>
      <c r="F57" s="493"/>
      <c r="G57" s="493"/>
      <c r="H57" s="493"/>
      <c r="I57" s="493"/>
      <c r="J57" s="493"/>
      <c r="K57" s="493"/>
      <c r="L57" s="493"/>
      <c r="M57" s="493"/>
      <c r="N57" s="493"/>
      <c r="O57" s="493"/>
      <c r="P57" s="493"/>
      <c r="Q57" s="493"/>
      <c r="R57" s="493"/>
      <c r="S57" s="493"/>
      <c r="T57" s="493"/>
    </row>
    <row r="58" spans="2:39" s="13" customFormat="1" ht="76.5" customHeight="1" x14ac:dyDescent="0.25">
      <c r="C58" s="12">
        <v>3</v>
      </c>
      <c r="D58" s="492" t="s">
        <v>699</v>
      </c>
      <c r="E58" s="493"/>
      <c r="F58" s="493"/>
      <c r="G58" s="493"/>
      <c r="H58" s="493"/>
      <c r="I58" s="493"/>
      <c r="J58" s="493"/>
      <c r="K58" s="493"/>
      <c r="L58" s="493"/>
      <c r="M58" s="493"/>
      <c r="N58" s="493"/>
      <c r="O58" s="493"/>
      <c r="P58" s="493"/>
      <c r="Q58" s="493"/>
      <c r="R58" s="493"/>
      <c r="S58" s="493"/>
      <c r="T58" s="493"/>
      <c r="U58" s="89"/>
      <c r="V58" s="89"/>
      <c r="W58" s="115"/>
      <c r="Y58" s="89"/>
      <c r="Z58" s="12"/>
      <c r="AA58" s="12"/>
      <c r="AB58"/>
      <c r="AC58"/>
      <c r="AD58"/>
      <c r="AE58"/>
      <c r="AF58"/>
      <c r="AG58"/>
      <c r="AH58"/>
      <c r="AI58"/>
      <c r="AJ58"/>
    </row>
    <row r="59" spans="2:39" s="13" customFormat="1" ht="33.75" customHeight="1" x14ac:dyDescent="0.25">
      <c r="C59" s="12">
        <v>4</v>
      </c>
      <c r="D59" s="493" t="s">
        <v>277</v>
      </c>
      <c r="E59" s="493"/>
      <c r="F59" s="493"/>
      <c r="G59" s="493"/>
      <c r="H59" s="493"/>
      <c r="I59" s="493"/>
      <c r="J59" s="493"/>
      <c r="K59" s="493"/>
      <c r="L59" s="493"/>
      <c r="M59" s="493"/>
      <c r="N59" s="493"/>
      <c r="O59" s="493"/>
      <c r="P59" s="493"/>
      <c r="Q59" s="493"/>
      <c r="R59" s="493"/>
      <c r="S59" s="493"/>
      <c r="T59" s="493"/>
      <c r="U59" s="89"/>
      <c r="V59" s="89"/>
      <c r="W59" s="115"/>
      <c r="Y59" s="89"/>
      <c r="Z59" s="12"/>
      <c r="AA59" s="12"/>
      <c r="AB59"/>
      <c r="AC59"/>
      <c r="AD59"/>
      <c r="AE59"/>
      <c r="AF59"/>
      <c r="AG59"/>
      <c r="AH59"/>
      <c r="AI59"/>
      <c r="AJ59"/>
    </row>
    <row r="60" spans="2:39" s="13" customFormat="1" ht="24.75" customHeight="1" x14ac:dyDescent="0.25">
      <c r="C60" s="12">
        <v>5</v>
      </c>
      <c r="D60" s="493" t="s">
        <v>431</v>
      </c>
      <c r="E60" s="493"/>
      <c r="F60" s="493"/>
      <c r="G60" s="493"/>
      <c r="H60" s="493"/>
      <c r="I60" s="493"/>
      <c r="J60" s="493"/>
      <c r="K60" s="493"/>
      <c r="L60" s="493"/>
      <c r="M60" s="493"/>
      <c r="N60" s="493"/>
      <c r="O60" s="493"/>
      <c r="P60" s="493"/>
      <c r="Q60" s="493"/>
      <c r="R60" s="493"/>
      <c r="S60" s="493"/>
      <c r="T60" s="493"/>
      <c r="U60" s="89"/>
      <c r="V60" s="89"/>
      <c r="W60" s="115"/>
      <c r="Y60" s="89"/>
      <c r="Z60" s="12"/>
      <c r="AA60" s="12"/>
      <c r="AB60"/>
      <c r="AC60"/>
      <c r="AD60"/>
      <c r="AE60"/>
      <c r="AF60"/>
      <c r="AG60"/>
      <c r="AH60"/>
      <c r="AI60"/>
      <c r="AJ60"/>
    </row>
    <row r="61" spans="2:39" s="13" customFormat="1" ht="25.5" customHeight="1" x14ac:dyDescent="0.25">
      <c r="C61" s="12">
        <v>6</v>
      </c>
      <c r="D61" s="494" t="s">
        <v>432</v>
      </c>
      <c r="E61" s="494"/>
      <c r="F61" s="494"/>
      <c r="G61" s="494"/>
      <c r="H61" s="494"/>
      <c r="I61" s="494"/>
      <c r="J61" s="494"/>
      <c r="K61" s="494"/>
      <c r="L61" s="494"/>
      <c r="M61" s="494"/>
      <c r="N61" s="494"/>
      <c r="O61" s="494"/>
      <c r="P61" s="494"/>
      <c r="Q61" s="494"/>
      <c r="R61" s="494"/>
      <c r="S61" s="494"/>
      <c r="T61" s="494"/>
      <c r="U61" s="89"/>
      <c r="V61" s="89"/>
      <c r="W61" s="116" t="s">
        <v>278</v>
      </c>
      <c r="Y61" s="89"/>
      <c r="Z61" s="12"/>
      <c r="AA61" s="12"/>
      <c r="AB61"/>
      <c r="AC61"/>
      <c r="AD61"/>
      <c r="AE61"/>
      <c r="AF61"/>
      <c r="AG61"/>
      <c r="AH61"/>
      <c r="AI61"/>
      <c r="AJ61"/>
    </row>
    <row r="63" spans="2:39" s="13" customFormat="1" ht="19.5" thickBot="1" x14ac:dyDescent="0.3">
      <c r="C63" s="571" t="s">
        <v>279</v>
      </c>
      <c r="D63" s="571"/>
      <c r="E63" s="571"/>
      <c r="F63" s="571"/>
      <c r="G63" s="571"/>
      <c r="H63" s="571"/>
      <c r="I63" s="571"/>
      <c r="J63" s="571"/>
      <c r="K63" s="571"/>
      <c r="L63" s="571"/>
      <c r="M63" s="571"/>
      <c r="N63" s="571"/>
      <c r="O63" s="571"/>
      <c r="P63" s="571"/>
      <c r="Q63" s="571"/>
      <c r="R63" s="571"/>
      <c r="S63" s="571"/>
      <c r="T63" s="571"/>
      <c r="U63" s="571"/>
      <c r="V63" s="89"/>
      <c r="W63" s="115"/>
      <c r="Y63" s="89"/>
      <c r="Z63" s="12"/>
      <c r="AA63" s="12"/>
      <c r="AB63"/>
      <c r="AC63"/>
      <c r="AD63"/>
      <c r="AE63"/>
      <c r="AF63"/>
      <c r="AG63"/>
      <c r="AH63"/>
      <c r="AI63"/>
      <c r="AJ63"/>
    </row>
    <row r="64" spans="2:39" s="13" customFormat="1" ht="33" customHeight="1" thickBot="1" x14ac:dyDescent="0.3">
      <c r="C64" s="501" t="s">
        <v>280</v>
      </c>
      <c r="D64" s="502"/>
      <c r="E64" s="203">
        <v>9055</v>
      </c>
      <c r="F64" s="394"/>
      <c r="G64" s="394"/>
      <c r="H64" s="394"/>
      <c r="I64" s="394"/>
      <c r="J64" s="394"/>
      <c r="K64" s="394"/>
      <c r="L64" s="394"/>
      <c r="M64" s="394"/>
      <c r="N64" s="204"/>
      <c r="O64" s="205"/>
      <c r="P64" s="206"/>
      <c r="Q64" s="206"/>
      <c r="R64" s="14"/>
      <c r="S64" s="14"/>
      <c r="T64" s="14"/>
      <c r="U64" s="89"/>
      <c r="V64" s="89"/>
      <c r="W64" s="115"/>
      <c r="Y64" s="89"/>
      <c r="Z64" s="12"/>
      <c r="AA64" s="12"/>
      <c r="AB64"/>
      <c r="AC64"/>
      <c r="AD64"/>
      <c r="AE64"/>
      <c r="AF64"/>
      <c r="AG64"/>
      <c r="AH64"/>
      <c r="AI64"/>
      <c r="AJ64"/>
    </row>
    <row r="65" spans="3:36" s="13" customFormat="1" ht="51" customHeight="1" thickBot="1" x14ac:dyDescent="0.3">
      <c r="C65" s="503" t="s">
        <v>281</v>
      </c>
      <c r="D65" s="500"/>
      <c r="E65" s="495" t="s">
        <v>282</v>
      </c>
      <c r="F65" s="496"/>
      <c r="G65" s="496"/>
      <c r="H65" s="496"/>
      <c r="I65" s="496"/>
      <c r="J65" s="500"/>
      <c r="K65" s="495" t="s">
        <v>283</v>
      </c>
      <c r="L65" s="500"/>
      <c r="M65" s="495" t="s">
        <v>429</v>
      </c>
      <c r="N65" s="496"/>
      <c r="O65" s="496"/>
      <c r="P65" s="486" t="s">
        <v>430</v>
      </c>
      <c r="Q65" s="487"/>
      <c r="S65"/>
      <c r="T65"/>
      <c r="U65" s="89"/>
      <c r="V65" s="89"/>
      <c r="W65" s="115"/>
      <c r="Y65" s="89"/>
      <c r="Z65" s="12"/>
      <c r="AA65" s="12"/>
      <c r="AB65"/>
      <c r="AC65"/>
      <c r="AD65"/>
      <c r="AE65"/>
      <c r="AF65"/>
      <c r="AG65"/>
      <c r="AH65"/>
      <c r="AI65"/>
      <c r="AJ65"/>
    </row>
    <row r="66" spans="3:36" s="13" customFormat="1" ht="51" customHeight="1" thickBot="1" x14ac:dyDescent="0.3">
      <c r="C66" s="395" t="s">
        <v>284</v>
      </c>
      <c r="D66" s="396" t="s">
        <v>285</v>
      </c>
      <c r="E66" s="497" t="s">
        <v>286</v>
      </c>
      <c r="F66" s="498"/>
      <c r="G66" s="397"/>
      <c r="H66" s="497" t="s">
        <v>287</v>
      </c>
      <c r="I66" s="499"/>
      <c r="J66" s="498"/>
      <c r="K66" s="398" t="s">
        <v>288</v>
      </c>
      <c r="L66" s="398" t="s">
        <v>289</v>
      </c>
      <c r="M66" s="497" t="s">
        <v>290</v>
      </c>
      <c r="N66" s="498"/>
      <c r="O66" s="398" t="s">
        <v>291</v>
      </c>
      <c r="P66" s="396" t="s">
        <v>417</v>
      </c>
      <c r="Q66" s="396" t="s">
        <v>418</v>
      </c>
      <c r="S66"/>
      <c r="T66"/>
      <c r="U66" s="89"/>
      <c r="V66" s="89"/>
      <c r="W66" s="115"/>
      <c r="Y66" s="89"/>
      <c r="Z66" s="12"/>
      <c r="AA66" s="12"/>
      <c r="AB66"/>
      <c r="AC66"/>
      <c r="AD66"/>
      <c r="AE66"/>
      <c r="AF66"/>
      <c r="AG66"/>
      <c r="AH66"/>
      <c r="AI66"/>
      <c r="AJ66"/>
    </row>
    <row r="67" spans="3:36" s="13" customFormat="1" ht="51" customHeight="1" x14ac:dyDescent="0.25">
      <c r="C67" s="406" t="s">
        <v>723</v>
      </c>
      <c r="D67" s="400" t="s">
        <v>724</v>
      </c>
      <c r="E67" s="586">
        <v>503</v>
      </c>
      <c r="F67" s="587">
        <v>2773</v>
      </c>
      <c r="G67" s="588">
        <v>2773</v>
      </c>
      <c r="H67" s="456">
        <f>E67</f>
        <v>503</v>
      </c>
      <c r="I67" s="457"/>
      <c r="J67" s="458"/>
      <c r="K67" s="399">
        <v>243</v>
      </c>
      <c r="L67" s="399">
        <v>260</v>
      </c>
      <c r="M67" s="569">
        <v>0.3499005964214712</v>
      </c>
      <c r="N67" s="570"/>
      <c r="O67" s="436">
        <v>0.6500994035785288</v>
      </c>
      <c r="P67" s="399">
        <v>176</v>
      </c>
      <c r="Q67" s="399">
        <v>327</v>
      </c>
      <c r="S67"/>
      <c r="T67"/>
      <c r="U67" s="89"/>
      <c r="V67" s="89"/>
      <c r="W67" s="115"/>
      <c r="Y67" s="89"/>
      <c r="Z67" s="12"/>
      <c r="AA67" s="12"/>
      <c r="AB67"/>
      <c r="AC67"/>
      <c r="AD67"/>
      <c r="AE67"/>
      <c r="AF67"/>
      <c r="AG67"/>
      <c r="AH67"/>
      <c r="AI67"/>
      <c r="AJ67"/>
    </row>
    <row r="68" spans="3:36" s="13" customFormat="1" ht="51" customHeight="1" x14ac:dyDescent="0.25">
      <c r="C68" s="406" t="s">
        <v>723</v>
      </c>
      <c r="D68" s="401" t="s">
        <v>63</v>
      </c>
      <c r="E68" s="489">
        <v>1289</v>
      </c>
      <c r="F68" s="490">
        <v>3700</v>
      </c>
      <c r="G68" s="491">
        <v>3700</v>
      </c>
      <c r="H68" s="456">
        <f t="shared" ref="H68:H80" si="0">E68</f>
        <v>1289</v>
      </c>
      <c r="I68" s="457"/>
      <c r="J68" s="458"/>
      <c r="K68" s="399">
        <v>622</v>
      </c>
      <c r="L68" s="399">
        <v>667</v>
      </c>
      <c r="M68" s="569">
        <v>0.34988363072148954</v>
      </c>
      <c r="N68" s="570"/>
      <c r="O68" s="436">
        <v>0.65011636927851046</v>
      </c>
      <c r="P68" s="399">
        <v>451</v>
      </c>
      <c r="Q68" s="399">
        <v>838</v>
      </c>
      <c r="S68"/>
      <c r="T68"/>
      <c r="U68" s="89"/>
      <c r="V68" s="89"/>
      <c r="W68" s="115"/>
      <c r="Y68" s="89"/>
      <c r="Z68" s="12"/>
      <c r="AA68" s="12"/>
      <c r="AB68"/>
      <c r="AC68"/>
      <c r="AD68"/>
      <c r="AE68"/>
      <c r="AF68"/>
      <c r="AG68"/>
      <c r="AH68"/>
      <c r="AI68"/>
      <c r="AJ68"/>
    </row>
    <row r="69" spans="3:36" s="13" customFormat="1" ht="51" customHeight="1" x14ac:dyDescent="0.25">
      <c r="C69" s="406" t="s">
        <v>723</v>
      </c>
      <c r="D69" s="401" t="s">
        <v>725</v>
      </c>
      <c r="E69" s="489">
        <v>1107</v>
      </c>
      <c r="F69" s="490">
        <v>5041</v>
      </c>
      <c r="G69" s="491">
        <v>5041</v>
      </c>
      <c r="H69" s="456">
        <f t="shared" si="0"/>
        <v>1107</v>
      </c>
      <c r="I69" s="457"/>
      <c r="J69" s="458"/>
      <c r="K69" s="399">
        <v>452</v>
      </c>
      <c r="L69" s="399">
        <v>655</v>
      </c>
      <c r="M69" s="569">
        <v>0.29629629629629628</v>
      </c>
      <c r="N69" s="570"/>
      <c r="O69" s="436">
        <v>0.70370370370370372</v>
      </c>
      <c r="P69" s="399">
        <v>328</v>
      </c>
      <c r="Q69" s="399">
        <v>779</v>
      </c>
      <c r="S69"/>
      <c r="T69"/>
      <c r="U69" s="89"/>
      <c r="V69" s="89"/>
      <c r="W69" s="115"/>
      <c r="Y69" s="89"/>
      <c r="Z69" s="12"/>
      <c r="AA69" s="12"/>
      <c r="AB69"/>
      <c r="AC69"/>
      <c r="AD69"/>
      <c r="AE69"/>
      <c r="AF69"/>
      <c r="AG69"/>
      <c r="AH69"/>
      <c r="AI69"/>
      <c r="AJ69"/>
    </row>
    <row r="70" spans="3:36" s="13" customFormat="1" ht="51" customHeight="1" x14ac:dyDescent="0.25">
      <c r="C70" s="406" t="s">
        <v>723</v>
      </c>
      <c r="D70" s="401" t="s">
        <v>726</v>
      </c>
      <c r="E70" s="489">
        <v>1539</v>
      </c>
      <c r="F70" s="490"/>
      <c r="G70" s="491"/>
      <c r="H70" s="456">
        <f t="shared" si="0"/>
        <v>1539</v>
      </c>
      <c r="I70" s="457"/>
      <c r="J70" s="458"/>
      <c r="K70" s="399">
        <v>743</v>
      </c>
      <c r="L70" s="399">
        <v>796</v>
      </c>
      <c r="M70" s="569">
        <v>0.35022742040285898</v>
      </c>
      <c r="N70" s="570"/>
      <c r="O70" s="436">
        <v>0.64977257959714096</v>
      </c>
      <c r="P70" s="399">
        <v>539</v>
      </c>
      <c r="Q70" s="399">
        <v>1000</v>
      </c>
      <c r="S70"/>
      <c r="T70"/>
      <c r="U70" s="89"/>
      <c r="V70" s="89"/>
      <c r="W70" s="115"/>
      <c r="Y70" s="89"/>
      <c r="Z70" s="12"/>
      <c r="AA70" s="12"/>
      <c r="AB70"/>
      <c r="AC70"/>
      <c r="AD70"/>
      <c r="AE70"/>
      <c r="AF70"/>
      <c r="AG70"/>
      <c r="AH70"/>
      <c r="AI70"/>
      <c r="AJ70"/>
    </row>
    <row r="71" spans="3:36" s="13" customFormat="1" ht="51" customHeight="1" x14ac:dyDescent="0.25">
      <c r="C71" s="406" t="s">
        <v>723</v>
      </c>
      <c r="D71" s="401" t="s">
        <v>727</v>
      </c>
      <c r="E71" s="489">
        <v>740</v>
      </c>
      <c r="F71" s="490"/>
      <c r="G71" s="491"/>
      <c r="H71" s="456">
        <f t="shared" si="0"/>
        <v>740</v>
      </c>
      <c r="I71" s="457"/>
      <c r="J71" s="458"/>
      <c r="K71" s="399">
        <v>412</v>
      </c>
      <c r="L71" s="399">
        <v>328</v>
      </c>
      <c r="M71" s="569">
        <v>0.5486486486486486</v>
      </c>
      <c r="N71" s="570"/>
      <c r="O71" s="436">
        <v>0.45135135135135135</v>
      </c>
      <c r="P71" s="399">
        <v>406</v>
      </c>
      <c r="Q71" s="399">
        <v>334</v>
      </c>
      <c r="S71"/>
      <c r="T71"/>
      <c r="U71" s="89"/>
      <c r="V71" s="89"/>
      <c r="W71" s="115"/>
      <c r="Y71" s="89"/>
      <c r="Z71" s="12"/>
      <c r="AA71" s="12"/>
      <c r="AB71"/>
      <c r="AC71"/>
      <c r="AD71"/>
      <c r="AE71"/>
      <c r="AF71"/>
      <c r="AG71"/>
      <c r="AH71"/>
      <c r="AI71"/>
      <c r="AJ71"/>
    </row>
    <row r="72" spans="3:36" s="13" customFormat="1" ht="51" customHeight="1" x14ac:dyDescent="0.25">
      <c r="C72" s="406" t="s">
        <v>723</v>
      </c>
      <c r="D72" s="402" t="s">
        <v>176</v>
      </c>
      <c r="E72" s="489">
        <v>9055</v>
      </c>
      <c r="F72" s="490"/>
      <c r="G72" s="491"/>
      <c r="H72" s="456">
        <f t="shared" si="0"/>
        <v>9055</v>
      </c>
      <c r="I72" s="457"/>
      <c r="J72" s="458"/>
      <c r="K72" s="399">
        <v>4370</v>
      </c>
      <c r="L72" s="399">
        <v>4685</v>
      </c>
      <c r="M72" s="569">
        <v>0.35019326339039203</v>
      </c>
      <c r="N72" s="570"/>
      <c r="O72" s="436">
        <v>0.64980673660960797</v>
      </c>
      <c r="P72" s="399">
        <v>3171</v>
      </c>
      <c r="Q72" s="399">
        <v>5884</v>
      </c>
      <c r="S72"/>
      <c r="T72"/>
      <c r="U72" s="89"/>
      <c r="V72" s="89"/>
      <c r="W72" s="115"/>
      <c r="Y72" s="89"/>
      <c r="Z72" s="12"/>
      <c r="AA72" s="12"/>
      <c r="AB72"/>
      <c r="AC72"/>
      <c r="AD72"/>
      <c r="AE72"/>
      <c r="AF72"/>
      <c r="AG72"/>
      <c r="AH72"/>
      <c r="AI72"/>
      <c r="AJ72"/>
    </row>
    <row r="73" spans="3:36" s="13" customFormat="1" ht="51" customHeight="1" x14ac:dyDescent="0.25">
      <c r="C73" s="406" t="s">
        <v>723</v>
      </c>
      <c r="D73" s="402" t="s">
        <v>112</v>
      </c>
      <c r="E73" s="489">
        <v>9055</v>
      </c>
      <c r="F73" s="490"/>
      <c r="G73" s="491"/>
      <c r="H73" s="456">
        <f t="shared" si="0"/>
        <v>9055</v>
      </c>
      <c r="I73" s="457"/>
      <c r="J73" s="458"/>
      <c r="K73" s="399">
        <v>4370</v>
      </c>
      <c r="L73" s="399">
        <v>4685</v>
      </c>
      <c r="M73" s="569">
        <v>0.35019326339039203</v>
      </c>
      <c r="N73" s="570"/>
      <c r="O73" s="436">
        <v>0.64980673660960797</v>
      </c>
      <c r="P73" s="399">
        <v>3171</v>
      </c>
      <c r="Q73" s="399">
        <v>5884</v>
      </c>
      <c r="S73"/>
      <c r="T73"/>
      <c r="U73" s="89"/>
      <c r="V73" s="89"/>
      <c r="W73" s="115"/>
      <c r="Y73" s="89"/>
      <c r="Z73" s="12"/>
      <c r="AA73" s="12"/>
      <c r="AB73"/>
      <c r="AC73"/>
      <c r="AD73"/>
      <c r="AE73"/>
      <c r="AF73"/>
      <c r="AG73"/>
      <c r="AH73"/>
      <c r="AI73"/>
      <c r="AJ73"/>
    </row>
    <row r="74" spans="3:36" s="13" customFormat="1" ht="60" x14ac:dyDescent="0.25">
      <c r="C74" s="406" t="s">
        <v>723</v>
      </c>
      <c r="D74" s="403" t="s">
        <v>213</v>
      </c>
      <c r="E74" s="489">
        <v>9055</v>
      </c>
      <c r="F74" s="490"/>
      <c r="G74" s="491"/>
      <c r="H74" s="456">
        <f t="shared" si="0"/>
        <v>9055</v>
      </c>
      <c r="I74" s="457"/>
      <c r="J74" s="458"/>
      <c r="K74" s="399">
        <v>4370</v>
      </c>
      <c r="L74" s="399">
        <v>4685</v>
      </c>
      <c r="M74" s="569">
        <v>0.35019326339039203</v>
      </c>
      <c r="N74" s="570"/>
      <c r="O74" s="436">
        <v>0.64980673660960797</v>
      </c>
      <c r="P74" s="399">
        <v>3171</v>
      </c>
      <c r="Q74" s="399">
        <v>5884</v>
      </c>
      <c r="S74"/>
      <c r="T74"/>
      <c r="U74" s="89"/>
      <c r="V74" s="89"/>
      <c r="W74" s="115"/>
      <c r="Y74" s="89"/>
      <c r="Z74" s="12"/>
      <c r="AA74" s="12"/>
      <c r="AB74"/>
      <c r="AC74"/>
      <c r="AD74"/>
      <c r="AE74"/>
      <c r="AF74"/>
      <c r="AG74"/>
      <c r="AH74"/>
      <c r="AI74"/>
      <c r="AJ74"/>
    </row>
    <row r="75" spans="3:36" s="13" customFormat="1" ht="51" customHeight="1" x14ac:dyDescent="0.25">
      <c r="C75" s="406" t="s">
        <v>723</v>
      </c>
      <c r="D75" s="404" t="s">
        <v>122</v>
      </c>
      <c r="E75" s="489">
        <v>9055</v>
      </c>
      <c r="F75" s="490"/>
      <c r="G75" s="491"/>
      <c r="H75" s="456">
        <f t="shared" si="0"/>
        <v>9055</v>
      </c>
      <c r="I75" s="457"/>
      <c r="J75" s="458"/>
      <c r="K75" s="399">
        <v>4370</v>
      </c>
      <c r="L75" s="399">
        <v>4685</v>
      </c>
      <c r="M75" s="569">
        <v>0.35019326339039203</v>
      </c>
      <c r="N75" s="570"/>
      <c r="O75" s="436">
        <v>0.64980673660960797</v>
      </c>
      <c r="P75" s="399">
        <v>3171</v>
      </c>
      <c r="Q75" s="399">
        <v>5884</v>
      </c>
      <c r="S75"/>
      <c r="T75"/>
      <c r="U75" s="89"/>
      <c r="V75" s="89"/>
      <c r="W75" s="115"/>
      <c r="Y75" s="89"/>
      <c r="Z75" s="12"/>
      <c r="AA75" s="12"/>
      <c r="AB75"/>
      <c r="AC75"/>
      <c r="AD75"/>
      <c r="AE75"/>
      <c r="AF75"/>
      <c r="AG75"/>
      <c r="AH75"/>
      <c r="AI75"/>
      <c r="AJ75"/>
    </row>
    <row r="76" spans="3:36" s="13" customFormat="1" ht="51" customHeight="1" x14ac:dyDescent="0.25">
      <c r="C76" s="406" t="s">
        <v>723</v>
      </c>
      <c r="D76" s="404" t="s">
        <v>189</v>
      </c>
      <c r="E76" s="489">
        <v>9055</v>
      </c>
      <c r="F76" s="490"/>
      <c r="G76" s="491"/>
      <c r="H76" s="456">
        <f t="shared" si="0"/>
        <v>9055</v>
      </c>
      <c r="I76" s="457"/>
      <c r="J76" s="458"/>
      <c r="K76" s="399">
        <v>4370</v>
      </c>
      <c r="L76" s="399">
        <v>4685</v>
      </c>
      <c r="M76" s="569">
        <v>0.35019326339039203</v>
      </c>
      <c r="N76" s="570"/>
      <c r="O76" s="436">
        <v>0.64980673660960797</v>
      </c>
      <c r="P76" s="399">
        <v>3171</v>
      </c>
      <c r="Q76" s="399">
        <v>5884</v>
      </c>
      <c r="S76"/>
      <c r="T76"/>
      <c r="U76" s="89"/>
      <c r="V76" s="89"/>
      <c r="W76" s="115"/>
      <c r="Y76" s="89"/>
      <c r="Z76" s="12"/>
      <c r="AA76" s="12"/>
      <c r="AB76"/>
      <c r="AC76"/>
      <c r="AD76"/>
      <c r="AE76"/>
      <c r="AF76"/>
      <c r="AG76"/>
      <c r="AH76"/>
      <c r="AI76"/>
      <c r="AJ76"/>
    </row>
    <row r="77" spans="3:36" s="13" customFormat="1" ht="51" customHeight="1" x14ac:dyDescent="0.25">
      <c r="C77" s="406" t="s">
        <v>723</v>
      </c>
      <c r="D77" s="404" t="s">
        <v>193</v>
      </c>
      <c r="E77" s="489">
        <v>9055</v>
      </c>
      <c r="F77" s="490"/>
      <c r="G77" s="491"/>
      <c r="H77" s="456">
        <f t="shared" si="0"/>
        <v>9055</v>
      </c>
      <c r="I77" s="457"/>
      <c r="J77" s="458"/>
      <c r="K77" s="399">
        <v>4370</v>
      </c>
      <c r="L77" s="399">
        <v>4685</v>
      </c>
      <c r="M77" s="569">
        <v>0.35019326339039203</v>
      </c>
      <c r="N77" s="570"/>
      <c r="O77" s="436">
        <v>0.64980673660960797</v>
      </c>
      <c r="P77" s="399">
        <v>3171</v>
      </c>
      <c r="Q77" s="399">
        <v>5884</v>
      </c>
      <c r="S77"/>
      <c r="T77"/>
      <c r="U77" s="89"/>
      <c r="V77" s="89"/>
      <c r="W77" s="115"/>
      <c r="Y77" s="89"/>
      <c r="Z77" s="12"/>
      <c r="AA77" s="12"/>
      <c r="AB77"/>
      <c r="AC77"/>
      <c r="AD77"/>
      <c r="AE77"/>
      <c r="AF77"/>
      <c r="AG77"/>
      <c r="AH77"/>
      <c r="AI77"/>
      <c r="AJ77"/>
    </row>
    <row r="78" spans="3:36" s="13" customFormat="1" ht="45" x14ac:dyDescent="0.25">
      <c r="C78" s="406" t="s">
        <v>723</v>
      </c>
      <c r="D78" s="404" t="s">
        <v>194</v>
      </c>
      <c r="E78" s="489">
        <v>9055</v>
      </c>
      <c r="F78" s="490"/>
      <c r="G78" s="491"/>
      <c r="H78" s="456">
        <f t="shared" si="0"/>
        <v>9055</v>
      </c>
      <c r="I78" s="457"/>
      <c r="J78" s="458"/>
      <c r="K78" s="399">
        <v>4370</v>
      </c>
      <c r="L78" s="399">
        <v>4685</v>
      </c>
      <c r="M78" s="569">
        <v>0.35019326339039203</v>
      </c>
      <c r="N78" s="570"/>
      <c r="O78" s="436">
        <v>0.64980673660960797</v>
      </c>
      <c r="P78" s="399">
        <v>3171</v>
      </c>
      <c r="Q78" s="399">
        <v>5884</v>
      </c>
      <c r="S78"/>
      <c r="T78"/>
      <c r="U78" s="89"/>
      <c r="V78" s="89"/>
      <c r="W78" s="115"/>
      <c r="Y78" s="89"/>
      <c r="Z78" s="12"/>
      <c r="AA78" s="12"/>
      <c r="AB78"/>
      <c r="AC78"/>
      <c r="AD78"/>
      <c r="AE78"/>
      <c r="AF78"/>
      <c r="AG78"/>
      <c r="AH78"/>
      <c r="AI78"/>
      <c r="AJ78"/>
    </row>
    <row r="79" spans="3:36" s="13" customFormat="1" ht="51" customHeight="1" x14ac:dyDescent="0.25">
      <c r="C79" s="406" t="s">
        <v>723</v>
      </c>
      <c r="D79" s="405" t="s">
        <v>140</v>
      </c>
      <c r="E79" s="489">
        <v>9055</v>
      </c>
      <c r="F79" s="490"/>
      <c r="G79" s="491"/>
      <c r="H79" s="456">
        <f t="shared" si="0"/>
        <v>9055</v>
      </c>
      <c r="I79" s="457"/>
      <c r="J79" s="458"/>
      <c r="K79" s="399">
        <v>4370</v>
      </c>
      <c r="L79" s="399">
        <v>4685</v>
      </c>
      <c r="M79" s="569">
        <v>0.35019326339039203</v>
      </c>
      <c r="N79" s="570"/>
      <c r="O79" s="436">
        <v>0.64980673660960797</v>
      </c>
      <c r="P79" s="399">
        <v>3171</v>
      </c>
      <c r="Q79" s="399">
        <v>5884</v>
      </c>
      <c r="S79"/>
      <c r="T79"/>
      <c r="U79" s="89"/>
      <c r="V79" s="89"/>
      <c r="W79" s="115"/>
      <c r="Y79" s="89"/>
      <c r="Z79" s="12"/>
      <c r="AA79" s="12"/>
      <c r="AB79"/>
      <c r="AC79"/>
      <c r="AD79"/>
      <c r="AE79"/>
      <c r="AF79"/>
      <c r="AG79"/>
      <c r="AH79"/>
      <c r="AI79"/>
      <c r="AJ79"/>
    </row>
    <row r="80" spans="3:36" s="13" customFormat="1" ht="47.25" customHeight="1" x14ac:dyDescent="0.25">
      <c r="C80" s="406" t="s">
        <v>723</v>
      </c>
      <c r="D80" s="405" t="s">
        <v>140</v>
      </c>
      <c r="E80" s="489">
        <v>3436</v>
      </c>
      <c r="F80" s="490"/>
      <c r="G80" s="491"/>
      <c r="H80" s="456">
        <f t="shared" si="0"/>
        <v>3436</v>
      </c>
      <c r="I80" s="457"/>
      <c r="J80" s="458"/>
      <c r="K80" s="399">
        <v>1398</v>
      </c>
      <c r="L80" s="399">
        <v>2038</v>
      </c>
      <c r="M80" s="569">
        <v>0.34924330616996507</v>
      </c>
      <c r="N80" s="570"/>
      <c r="O80" s="436">
        <v>0.65075669383003487</v>
      </c>
      <c r="P80" s="399">
        <v>1200</v>
      </c>
      <c r="Q80" s="399">
        <v>2236</v>
      </c>
      <c r="S80"/>
      <c r="T80"/>
      <c r="U80" s="89"/>
      <c r="V80" s="89"/>
      <c r="W80" s="115"/>
      <c r="Y80" s="89"/>
      <c r="Z80" s="12"/>
      <c r="AA80" s="12"/>
      <c r="AB80"/>
      <c r="AC80"/>
      <c r="AD80"/>
      <c r="AE80"/>
      <c r="AF80"/>
      <c r="AG80"/>
      <c r="AH80"/>
      <c r="AI80"/>
      <c r="AJ80"/>
    </row>
    <row r="82" spans="3:36" x14ac:dyDescent="0.25">
      <c r="S82" s="156"/>
      <c r="T82" s="156"/>
    </row>
    <row r="83" spans="3:36" s="13" customFormat="1" x14ac:dyDescent="0.25">
      <c r="C83"/>
      <c r="D83" s="207" t="s">
        <v>292</v>
      </c>
      <c r="E83" s="207"/>
      <c r="F83" s="207"/>
      <c r="G83" s="207"/>
      <c r="H83" s="207"/>
      <c r="I83" s="207"/>
      <c r="J83"/>
      <c r="K83"/>
      <c r="L83"/>
      <c r="M83"/>
      <c r="N83"/>
      <c r="O83" s="89"/>
      <c r="P83"/>
      <c r="Q83"/>
      <c r="R83"/>
      <c r="S83" s="155"/>
      <c r="T83" s="155"/>
      <c r="U83" s="89"/>
      <c r="V83" s="89"/>
      <c r="W83" s="115"/>
      <c r="Y83" s="89"/>
      <c r="Z83" s="12"/>
      <c r="AA83" s="12"/>
      <c r="AB83"/>
      <c r="AC83"/>
      <c r="AD83"/>
      <c r="AE83"/>
      <c r="AF83"/>
      <c r="AG83"/>
      <c r="AH83"/>
      <c r="AI83"/>
      <c r="AJ83"/>
    </row>
    <row r="84" spans="3:36" s="13" customFormat="1" x14ac:dyDescent="0.25">
      <c r="C84" s="208" t="s">
        <v>293</v>
      </c>
      <c r="D84"/>
      <c r="E84"/>
      <c r="F84"/>
      <c r="G84"/>
      <c r="H84"/>
      <c r="I84"/>
      <c r="J84"/>
      <c r="K84"/>
      <c r="L84"/>
      <c r="M84"/>
      <c r="N84"/>
      <c r="O84" s="89"/>
      <c r="P84"/>
      <c r="Q84"/>
      <c r="R84"/>
      <c r="U84" s="89"/>
      <c r="V84" s="89"/>
      <c r="W84" s="115"/>
      <c r="Y84" s="89"/>
      <c r="Z84" s="12"/>
      <c r="AA84" s="12"/>
      <c r="AB84"/>
      <c r="AC84"/>
      <c r="AD84"/>
      <c r="AE84"/>
      <c r="AF84"/>
      <c r="AG84"/>
      <c r="AH84"/>
      <c r="AI84"/>
      <c r="AJ84"/>
    </row>
    <row r="85" spans="3:36" ht="15" customHeight="1" x14ac:dyDescent="0.25">
      <c r="C85" s="12">
        <v>1</v>
      </c>
      <c r="D85" s="492" t="s">
        <v>423</v>
      </c>
      <c r="E85" s="492"/>
      <c r="F85" s="492"/>
      <c r="G85" s="492"/>
      <c r="H85" s="492"/>
      <c r="I85" s="492"/>
      <c r="J85" s="492"/>
      <c r="K85" s="492"/>
      <c r="L85" s="492"/>
      <c r="M85" s="492"/>
      <c r="N85" s="492"/>
      <c r="O85" s="492"/>
      <c r="P85" s="492"/>
      <c r="Q85" s="492"/>
      <c r="R85" s="492"/>
      <c r="S85" s="13"/>
      <c r="T85" s="13"/>
    </row>
    <row r="86" spans="3:36" ht="15" customHeight="1" x14ac:dyDescent="0.25">
      <c r="C86" s="12">
        <v>2</v>
      </c>
      <c r="D86" s="488" t="s">
        <v>413</v>
      </c>
      <c r="E86" s="488"/>
      <c r="F86" s="488"/>
      <c r="G86" s="488"/>
      <c r="H86" s="488"/>
      <c r="I86" s="488"/>
      <c r="J86" s="488"/>
      <c r="K86" s="488"/>
      <c r="L86" s="488"/>
      <c r="M86" s="488"/>
      <c r="N86" s="488"/>
      <c r="O86" s="488"/>
      <c r="P86" s="488"/>
      <c r="Q86" s="488"/>
      <c r="R86" s="488"/>
      <c r="S86" s="155"/>
      <c r="T86" s="155"/>
    </row>
    <row r="87" spans="3:36" x14ac:dyDescent="0.25">
      <c r="C87" s="12">
        <v>3</v>
      </c>
      <c r="D87" s="485" t="s">
        <v>412</v>
      </c>
      <c r="E87" s="485"/>
      <c r="F87" s="485"/>
      <c r="G87" s="485"/>
      <c r="H87" s="485"/>
      <c r="I87" s="485"/>
      <c r="J87" s="485"/>
      <c r="K87" s="485"/>
      <c r="L87" s="485"/>
      <c r="M87" s="485"/>
      <c r="N87" s="485"/>
      <c r="O87" s="485"/>
      <c r="P87" s="485"/>
      <c r="Q87" s="485"/>
      <c r="R87" s="485"/>
      <c r="S87" s="8"/>
      <c r="T87" s="8"/>
    </row>
    <row r="88" spans="3:36" x14ac:dyDescent="0.25">
      <c r="C88" s="12">
        <v>4</v>
      </c>
      <c r="D88" s="485" t="s">
        <v>294</v>
      </c>
      <c r="E88" s="485"/>
      <c r="F88" s="485"/>
      <c r="G88" s="485"/>
      <c r="H88" s="485"/>
      <c r="I88" s="485"/>
      <c r="J88" s="485"/>
      <c r="K88" s="485"/>
      <c r="L88" s="485"/>
      <c r="M88" s="485"/>
      <c r="N88" s="485"/>
      <c r="O88" s="485"/>
      <c r="P88" s="485"/>
      <c r="Q88" s="485"/>
      <c r="R88" s="485"/>
      <c r="S88" s="8"/>
      <c r="T88" s="8"/>
    </row>
    <row r="89" spans="3:36" ht="15" customHeight="1" x14ac:dyDescent="0.25">
      <c r="C89" s="12">
        <v>5</v>
      </c>
      <c r="D89" s="488" t="s">
        <v>295</v>
      </c>
      <c r="E89" s="488"/>
      <c r="F89" s="488"/>
      <c r="G89" s="488"/>
      <c r="H89" s="488"/>
      <c r="I89" s="488"/>
      <c r="J89" s="488"/>
      <c r="K89" s="488"/>
      <c r="L89" s="488"/>
      <c r="M89" s="488"/>
      <c r="N89" s="488"/>
      <c r="O89" s="488"/>
      <c r="P89" s="488"/>
      <c r="Q89" s="488"/>
      <c r="R89" s="488"/>
      <c r="S89" s="107"/>
      <c r="T89" s="107"/>
    </row>
    <row r="90" spans="3:36" x14ac:dyDescent="0.25">
      <c r="C90" s="8"/>
      <c r="D90" s="8"/>
      <c r="E90" s="8"/>
      <c r="F90" s="8"/>
      <c r="G90" s="8"/>
      <c r="H90" s="8"/>
      <c r="I90" s="8"/>
      <c r="J90" s="8"/>
      <c r="K90" s="8"/>
      <c r="L90" s="8"/>
      <c r="M90" s="8"/>
      <c r="N90" s="8"/>
      <c r="O90" s="167"/>
      <c r="P90" s="562"/>
      <c r="Q90" s="562"/>
      <c r="R90" s="562"/>
      <c r="S90" s="107"/>
      <c r="T90" s="107"/>
    </row>
    <row r="91" spans="3:36" ht="15.75" x14ac:dyDescent="0.25">
      <c r="C91" s="8"/>
      <c r="D91" s="563" t="s">
        <v>767</v>
      </c>
      <c r="E91" s="564"/>
      <c r="F91" s="407"/>
      <c r="G91" s="407"/>
      <c r="H91" s="407"/>
      <c r="I91" s="407"/>
      <c r="J91" s="408">
        <v>9055</v>
      </c>
      <c r="K91" s="408"/>
      <c r="L91" s="408"/>
      <c r="M91" s="408"/>
      <c r="N91" s="409"/>
      <c r="O91" s="410"/>
      <c r="P91" s="206"/>
      <c r="Q91" s="206"/>
      <c r="R91" s="411"/>
      <c r="S91" s="166"/>
      <c r="T91" s="166"/>
    </row>
    <row r="92" spans="3:36" ht="23.25" customHeight="1" x14ac:dyDescent="0.25">
      <c r="C92" s="8"/>
      <c r="D92" s="456" t="s">
        <v>281</v>
      </c>
      <c r="E92" s="457"/>
      <c r="F92" s="457"/>
      <c r="G92" s="457"/>
      <c r="H92" s="458"/>
      <c r="I92" s="456" t="s">
        <v>414</v>
      </c>
      <c r="J92" s="457"/>
      <c r="K92" s="457"/>
      <c r="L92" s="457"/>
      <c r="M92" s="457"/>
      <c r="N92" s="458"/>
      <c r="O92" s="560"/>
      <c r="P92" s="560" t="s">
        <v>299</v>
      </c>
      <c r="Q92" s="398"/>
      <c r="R92" s="560" t="s">
        <v>296</v>
      </c>
    </row>
    <row r="93" spans="3:36" ht="64.5" customHeight="1" x14ac:dyDescent="0.25">
      <c r="C93" s="8"/>
      <c r="D93" s="456" t="s">
        <v>284</v>
      </c>
      <c r="E93" s="458"/>
      <c r="F93" s="497" t="s">
        <v>285</v>
      </c>
      <c r="G93" s="499"/>
      <c r="H93" s="498"/>
      <c r="I93" s="456" t="s">
        <v>297</v>
      </c>
      <c r="J93" s="457"/>
      <c r="K93" s="457"/>
      <c r="L93" s="457"/>
      <c r="M93" s="458"/>
      <c r="N93" s="399" t="s">
        <v>298</v>
      </c>
      <c r="O93" s="561"/>
      <c r="P93" s="561"/>
      <c r="Q93" s="412"/>
      <c r="R93" s="561"/>
      <c r="U93"/>
      <c r="V93"/>
      <c r="W93"/>
      <c r="X93"/>
      <c r="Y93"/>
      <c r="Z93"/>
      <c r="AA93"/>
    </row>
    <row r="94" spans="3:36" ht="64.5" customHeight="1" x14ac:dyDescent="0.25">
      <c r="C94" s="8"/>
      <c r="D94" s="460" t="s">
        <v>723</v>
      </c>
      <c r="E94" s="461"/>
      <c r="F94" s="459" t="s">
        <v>724</v>
      </c>
      <c r="G94" s="459"/>
      <c r="H94" s="459"/>
      <c r="I94" s="456">
        <v>304</v>
      </c>
      <c r="J94" s="457"/>
      <c r="K94" s="457"/>
      <c r="L94" s="457"/>
      <c r="M94" s="458"/>
      <c r="N94" s="399" t="s">
        <v>768</v>
      </c>
      <c r="O94" s="412"/>
      <c r="P94" s="412" t="s">
        <v>318</v>
      </c>
      <c r="Q94" s="412"/>
      <c r="R94" s="412"/>
      <c r="U94"/>
      <c r="V94"/>
      <c r="W94"/>
      <c r="X94"/>
      <c r="Y94"/>
      <c r="Z94"/>
      <c r="AA94"/>
    </row>
    <row r="95" spans="3:36" ht="64.5" customHeight="1" x14ac:dyDescent="0.25">
      <c r="C95" s="8"/>
      <c r="D95" s="460" t="s">
        <v>723</v>
      </c>
      <c r="E95" s="461"/>
      <c r="F95" s="459" t="s">
        <v>63</v>
      </c>
      <c r="G95" s="459"/>
      <c r="H95" s="459"/>
      <c r="I95" s="456">
        <v>305</v>
      </c>
      <c r="J95" s="457"/>
      <c r="K95" s="457"/>
      <c r="L95" s="457"/>
      <c r="M95" s="458"/>
      <c r="N95" s="399" t="s">
        <v>768</v>
      </c>
      <c r="O95" s="412"/>
      <c r="P95" s="412" t="s">
        <v>318</v>
      </c>
      <c r="Q95" s="412"/>
      <c r="R95" s="412"/>
      <c r="U95"/>
      <c r="V95"/>
      <c r="W95"/>
      <c r="X95"/>
      <c r="Y95"/>
      <c r="Z95"/>
      <c r="AA95"/>
    </row>
    <row r="96" spans="3:36" ht="64.5" customHeight="1" x14ac:dyDescent="0.25">
      <c r="C96" s="8"/>
      <c r="D96" s="460" t="s">
        <v>723</v>
      </c>
      <c r="E96" s="461"/>
      <c r="F96" s="459" t="s">
        <v>725</v>
      </c>
      <c r="G96" s="459"/>
      <c r="H96" s="459"/>
      <c r="I96" s="456">
        <v>306</v>
      </c>
      <c r="J96" s="457"/>
      <c r="K96" s="457"/>
      <c r="L96" s="457"/>
      <c r="M96" s="458"/>
      <c r="N96" s="399" t="s">
        <v>768</v>
      </c>
      <c r="O96" s="412"/>
      <c r="P96" s="412" t="s">
        <v>318</v>
      </c>
      <c r="Q96" s="412"/>
      <c r="R96" s="412"/>
      <c r="U96"/>
      <c r="V96"/>
      <c r="W96"/>
      <c r="X96"/>
      <c r="Y96"/>
      <c r="Z96"/>
      <c r="AA96"/>
    </row>
    <row r="97" spans="3:27" ht="64.5" customHeight="1" x14ac:dyDescent="0.25">
      <c r="C97" s="8"/>
      <c r="D97" s="460" t="s">
        <v>723</v>
      </c>
      <c r="E97" s="461"/>
      <c r="F97" s="459" t="s">
        <v>726</v>
      </c>
      <c r="G97" s="459"/>
      <c r="H97" s="459"/>
      <c r="I97" s="456">
        <v>307</v>
      </c>
      <c r="J97" s="457"/>
      <c r="K97" s="457"/>
      <c r="L97" s="457"/>
      <c r="M97" s="458"/>
      <c r="N97" s="399" t="s">
        <v>768</v>
      </c>
      <c r="O97" s="412"/>
      <c r="P97" s="412" t="s">
        <v>318</v>
      </c>
      <c r="Q97" s="412"/>
      <c r="R97" s="412"/>
      <c r="U97"/>
      <c r="V97"/>
      <c r="W97"/>
      <c r="X97"/>
      <c r="Y97"/>
      <c r="Z97"/>
      <c r="AA97"/>
    </row>
    <row r="98" spans="3:27" ht="64.5" customHeight="1" x14ac:dyDescent="0.25">
      <c r="C98" s="8"/>
      <c r="D98" s="460" t="s">
        <v>723</v>
      </c>
      <c r="E98" s="461"/>
      <c r="F98" s="459" t="s">
        <v>727</v>
      </c>
      <c r="G98" s="459"/>
      <c r="H98" s="459"/>
      <c r="I98" s="456">
        <v>308</v>
      </c>
      <c r="J98" s="457"/>
      <c r="K98" s="457"/>
      <c r="L98" s="457"/>
      <c r="M98" s="458"/>
      <c r="N98" s="399" t="s">
        <v>768</v>
      </c>
      <c r="O98" s="412"/>
      <c r="P98" s="412" t="s">
        <v>318</v>
      </c>
      <c r="Q98" s="412"/>
      <c r="R98" s="412"/>
      <c r="U98"/>
      <c r="V98"/>
      <c r="W98"/>
      <c r="X98"/>
      <c r="Y98"/>
      <c r="Z98"/>
      <c r="AA98"/>
    </row>
    <row r="99" spans="3:27" ht="64.5" customHeight="1" x14ac:dyDescent="0.25">
      <c r="C99" s="8"/>
      <c r="D99" s="460" t="s">
        <v>723</v>
      </c>
      <c r="E99" s="461"/>
      <c r="F99" s="464" t="s">
        <v>176</v>
      </c>
      <c r="G99" s="464"/>
      <c r="H99" s="464"/>
      <c r="I99" s="456">
        <v>366</v>
      </c>
      <c r="J99" s="457"/>
      <c r="K99" s="457"/>
      <c r="L99" s="457"/>
      <c r="M99" s="458"/>
      <c r="N99" s="399" t="s">
        <v>768</v>
      </c>
      <c r="O99" s="412"/>
      <c r="P99" s="412" t="s">
        <v>318</v>
      </c>
      <c r="Q99" s="412"/>
      <c r="R99" s="412"/>
      <c r="U99"/>
      <c r="V99"/>
      <c r="W99"/>
      <c r="X99"/>
      <c r="Y99"/>
      <c r="Z99"/>
      <c r="AA99"/>
    </row>
    <row r="100" spans="3:27" ht="64.5" customHeight="1" x14ac:dyDescent="0.25">
      <c r="C100" s="8"/>
      <c r="D100" s="460" t="s">
        <v>723</v>
      </c>
      <c r="E100" s="461"/>
      <c r="F100" s="464" t="s">
        <v>112</v>
      </c>
      <c r="G100" s="464"/>
      <c r="H100" s="464"/>
      <c r="I100" s="456">
        <v>367</v>
      </c>
      <c r="J100" s="457"/>
      <c r="K100" s="457"/>
      <c r="L100" s="457"/>
      <c r="M100" s="458"/>
      <c r="N100" s="399" t="s">
        <v>768</v>
      </c>
      <c r="O100" s="412"/>
      <c r="P100" s="412" t="s">
        <v>318</v>
      </c>
      <c r="Q100" s="412"/>
      <c r="R100" s="412"/>
      <c r="U100"/>
      <c r="V100"/>
      <c r="W100"/>
      <c r="X100"/>
      <c r="Y100"/>
      <c r="Z100"/>
      <c r="AA100"/>
    </row>
    <row r="101" spans="3:27" ht="64.5" customHeight="1" x14ac:dyDescent="0.25">
      <c r="C101" s="8"/>
      <c r="D101" s="460" t="s">
        <v>723</v>
      </c>
      <c r="E101" s="461"/>
      <c r="F101" s="459" t="s">
        <v>213</v>
      </c>
      <c r="G101" s="459"/>
      <c r="H101" s="459"/>
      <c r="I101" s="456">
        <v>368</v>
      </c>
      <c r="J101" s="457"/>
      <c r="K101" s="457"/>
      <c r="L101" s="457"/>
      <c r="M101" s="458"/>
      <c r="N101" s="399" t="s">
        <v>768</v>
      </c>
      <c r="O101" s="412"/>
      <c r="P101" s="412" t="s">
        <v>318</v>
      </c>
      <c r="Q101" s="412"/>
      <c r="R101" s="412"/>
      <c r="U101"/>
      <c r="V101"/>
      <c r="W101"/>
      <c r="X101"/>
      <c r="Y101"/>
      <c r="Z101"/>
      <c r="AA101"/>
    </row>
    <row r="102" spans="3:27" ht="64.5" customHeight="1" x14ac:dyDescent="0.25">
      <c r="C102" s="8"/>
      <c r="D102" s="460" t="s">
        <v>723</v>
      </c>
      <c r="E102" s="461"/>
      <c r="F102" s="459" t="s">
        <v>122</v>
      </c>
      <c r="G102" s="459"/>
      <c r="H102" s="459"/>
      <c r="I102" s="456">
        <v>369</v>
      </c>
      <c r="J102" s="457"/>
      <c r="K102" s="457"/>
      <c r="L102" s="457"/>
      <c r="M102" s="458"/>
      <c r="N102" s="399" t="s">
        <v>768</v>
      </c>
      <c r="O102" s="412"/>
      <c r="P102" s="412" t="s">
        <v>318</v>
      </c>
      <c r="Q102" s="412"/>
      <c r="R102" s="412"/>
      <c r="U102"/>
      <c r="V102"/>
      <c r="W102"/>
      <c r="X102"/>
      <c r="Y102"/>
      <c r="Z102"/>
      <c r="AA102"/>
    </row>
    <row r="103" spans="3:27" ht="64.5" customHeight="1" x14ac:dyDescent="0.25">
      <c r="C103" s="8"/>
      <c r="D103" s="460" t="s">
        <v>723</v>
      </c>
      <c r="E103" s="461"/>
      <c r="F103" s="459" t="s">
        <v>189</v>
      </c>
      <c r="G103" s="459"/>
      <c r="H103" s="459"/>
      <c r="I103" s="456">
        <v>370</v>
      </c>
      <c r="J103" s="457"/>
      <c r="K103" s="457"/>
      <c r="L103" s="457"/>
      <c r="M103" s="458"/>
      <c r="N103" s="399" t="s">
        <v>768</v>
      </c>
      <c r="O103" s="412"/>
      <c r="P103" s="412" t="s">
        <v>318</v>
      </c>
      <c r="Q103" s="412"/>
      <c r="R103" s="412"/>
      <c r="U103"/>
      <c r="V103"/>
      <c r="W103"/>
      <c r="X103"/>
      <c r="Y103"/>
      <c r="Z103"/>
      <c r="AA103"/>
    </row>
    <row r="104" spans="3:27" ht="64.5" customHeight="1" x14ac:dyDescent="0.25">
      <c r="C104" s="8"/>
      <c r="D104" s="460" t="s">
        <v>723</v>
      </c>
      <c r="E104" s="461"/>
      <c r="F104" s="459" t="s">
        <v>193</v>
      </c>
      <c r="G104" s="459"/>
      <c r="H104" s="459"/>
      <c r="I104" s="456">
        <v>371</v>
      </c>
      <c r="J104" s="457"/>
      <c r="K104" s="457"/>
      <c r="L104" s="457"/>
      <c r="M104" s="458"/>
      <c r="N104" s="399" t="s">
        <v>768</v>
      </c>
      <c r="O104" s="412"/>
      <c r="P104" s="412" t="s">
        <v>318</v>
      </c>
      <c r="Q104" s="412"/>
      <c r="R104" s="412"/>
      <c r="U104"/>
      <c r="V104"/>
      <c r="W104"/>
      <c r="X104"/>
      <c r="Y104"/>
      <c r="Z104"/>
      <c r="AA104"/>
    </row>
    <row r="105" spans="3:27" ht="64.5" customHeight="1" x14ac:dyDescent="0.25">
      <c r="C105" s="8"/>
      <c r="D105" s="460" t="s">
        <v>723</v>
      </c>
      <c r="E105" s="461"/>
      <c r="F105" s="459" t="s">
        <v>194</v>
      </c>
      <c r="G105" s="459"/>
      <c r="H105" s="459"/>
      <c r="I105" s="456">
        <v>372</v>
      </c>
      <c r="J105" s="457"/>
      <c r="K105" s="457"/>
      <c r="L105" s="457"/>
      <c r="M105" s="458"/>
      <c r="N105" s="399" t="s">
        <v>768</v>
      </c>
      <c r="O105" s="412"/>
      <c r="P105" s="412" t="s">
        <v>318</v>
      </c>
      <c r="Q105" s="412"/>
      <c r="R105" s="412"/>
      <c r="U105"/>
      <c r="V105"/>
      <c r="W105"/>
      <c r="X105"/>
      <c r="Y105"/>
      <c r="Z105"/>
      <c r="AA105"/>
    </row>
    <row r="106" spans="3:27" ht="93.75" customHeight="1" x14ac:dyDescent="0.25">
      <c r="C106" s="8"/>
      <c r="D106" s="460" t="s">
        <v>723</v>
      </c>
      <c r="E106" s="461"/>
      <c r="F106" s="459" t="s">
        <v>140</v>
      </c>
      <c r="G106" s="459"/>
      <c r="H106" s="459"/>
      <c r="I106" s="456">
        <v>373</v>
      </c>
      <c r="J106" s="457"/>
      <c r="K106" s="457"/>
      <c r="L106" s="457"/>
      <c r="M106" s="458"/>
      <c r="N106" s="399" t="s">
        <v>768</v>
      </c>
      <c r="O106" s="209"/>
      <c r="P106" s="412" t="s">
        <v>318</v>
      </c>
      <c r="Q106" s="209"/>
      <c r="R106" s="210"/>
      <c r="U106"/>
      <c r="V106"/>
      <c r="W106"/>
      <c r="X106"/>
      <c r="Y106"/>
      <c r="Z106"/>
      <c r="AA106"/>
    </row>
    <row r="107" spans="3:27" ht="38.25" customHeight="1" x14ac:dyDescent="0.25">
      <c r="D107" s="460" t="s">
        <v>723</v>
      </c>
      <c r="E107" s="461"/>
      <c r="F107" s="459" t="s">
        <v>140</v>
      </c>
      <c r="G107" s="459"/>
      <c r="H107" s="459"/>
      <c r="I107" s="456">
        <v>30</v>
      </c>
      <c r="J107" s="457"/>
      <c r="K107" s="457"/>
      <c r="L107" s="457"/>
      <c r="M107" s="458"/>
      <c r="N107" s="413" t="s">
        <v>769</v>
      </c>
      <c r="O107" s="209"/>
      <c r="P107" s="413" t="s">
        <v>319</v>
      </c>
      <c r="Q107" s="209"/>
      <c r="R107" s="210"/>
    </row>
    <row r="118" spans="3:27" ht="15.75" thickBot="1" x14ac:dyDescent="0.3">
      <c r="U118"/>
      <c r="V118"/>
      <c r="W118"/>
      <c r="X118"/>
      <c r="Y118"/>
      <c r="Z118"/>
      <c r="AA118"/>
    </row>
    <row r="119" spans="3:27" ht="38.25" thickTop="1" x14ac:dyDescent="0.25">
      <c r="C119" s="150" t="s">
        <v>12</v>
      </c>
      <c r="D119" s="150" t="s">
        <v>13</v>
      </c>
      <c r="U119"/>
      <c r="V119"/>
      <c r="W119"/>
      <c r="X119"/>
      <c r="Y119"/>
      <c r="Z119"/>
      <c r="AA119"/>
    </row>
    <row r="120" spans="3:27" ht="31.5" x14ac:dyDescent="0.25">
      <c r="C120" s="151" t="s">
        <v>24</v>
      </c>
      <c r="D120" s="151" t="s">
        <v>25</v>
      </c>
      <c r="U120"/>
      <c r="V120"/>
      <c r="W120"/>
      <c r="X120"/>
      <c r="Y120"/>
      <c r="Z120"/>
      <c r="AA120"/>
    </row>
    <row r="121" spans="3:27" ht="31.5" x14ac:dyDescent="0.25">
      <c r="C121" s="151" t="s">
        <v>39</v>
      </c>
      <c r="D121" s="151" t="s">
        <v>40</v>
      </c>
      <c r="O121"/>
      <c r="U121"/>
      <c r="V121"/>
      <c r="W121"/>
      <c r="X121"/>
      <c r="Y121"/>
      <c r="Z121"/>
      <c r="AA121"/>
    </row>
    <row r="122" spans="3:27" ht="31.5" x14ac:dyDescent="0.25">
      <c r="C122" s="151" t="s">
        <v>39</v>
      </c>
      <c r="D122" s="134" t="s">
        <v>52</v>
      </c>
      <c r="O122"/>
      <c r="U122"/>
      <c r="V122"/>
      <c r="W122"/>
      <c r="X122"/>
      <c r="Y122"/>
      <c r="Z122"/>
      <c r="AA122"/>
    </row>
    <row r="123" spans="3:27" ht="30" x14ac:dyDescent="0.25">
      <c r="C123" s="134" t="s">
        <v>58</v>
      </c>
      <c r="D123" s="134" t="s">
        <v>59</v>
      </c>
      <c r="O123"/>
      <c r="U123"/>
      <c r="V123"/>
      <c r="W123"/>
      <c r="X123"/>
      <c r="Y123"/>
      <c r="Z123"/>
      <c r="AA123"/>
    </row>
    <row r="124" spans="3:27" ht="30" x14ac:dyDescent="0.25">
      <c r="C124" s="134" t="s">
        <v>58</v>
      </c>
      <c r="D124" s="134" t="s">
        <v>66</v>
      </c>
      <c r="O124"/>
      <c r="U124"/>
      <c r="V124"/>
      <c r="W124"/>
      <c r="X124"/>
      <c r="Y124"/>
      <c r="Z124"/>
      <c r="AA124"/>
    </row>
    <row r="125" spans="3:27" ht="30" x14ac:dyDescent="0.25">
      <c r="C125" s="134" t="s">
        <v>58</v>
      </c>
      <c r="D125" s="134" t="s">
        <v>74</v>
      </c>
      <c r="O125"/>
      <c r="U125"/>
      <c r="V125"/>
      <c r="W125"/>
      <c r="X125"/>
      <c r="Y125"/>
      <c r="Z125"/>
      <c r="AA125"/>
    </row>
    <row r="126" spans="3:27" ht="30" x14ac:dyDescent="0.25">
      <c r="C126" s="134" t="s">
        <v>58</v>
      </c>
      <c r="D126" s="134" t="s">
        <v>79</v>
      </c>
      <c r="O126"/>
      <c r="U126"/>
      <c r="V126"/>
      <c r="W126"/>
      <c r="X126"/>
      <c r="Y126"/>
      <c r="Z126"/>
      <c r="AA126"/>
    </row>
    <row r="127" spans="3:27" ht="30" x14ac:dyDescent="0.25">
      <c r="C127" s="134" t="s">
        <v>58</v>
      </c>
      <c r="D127" s="134" t="s">
        <v>82</v>
      </c>
      <c r="O127"/>
      <c r="U127"/>
      <c r="V127"/>
      <c r="W127"/>
      <c r="X127"/>
      <c r="Y127"/>
      <c r="Z127"/>
      <c r="AA127"/>
    </row>
    <row r="128" spans="3:27" ht="45" x14ac:dyDescent="0.25">
      <c r="C128" s="134" t="s">
        <v>58</v>
      </c>
      <c r="D128" s="134" t="s">
        <v>69</v>
      </c>
      <c r="O128"/>
      <c r="U128"/>
      <c r="V128"/>
      <c r="W128"/>
      <c r="X128"/>
      <c r="Y128"/>
      <c r="Z128"/>
      <c r="AA128"/>
    </row>
    <row r="129" spans="3:27" ht="30" x14ac:dyDescent="0.25">
      <c r="C129" s="134" t="s">
        <v>58</v>
      </c>
      <c r="D129" s="134" t="s">
        <v>72</v>
      </c>
      <c r="O129"/>
      <c r="U129"/>
      <c r="V129"/>
      <c r="W129"/>
      <c r="X129"/>
      <c r="Y129"/>
      <c r="Z129"/>
      <c r="AA129"/>
    </row>
    <row r="130" spans="3:27" ht="30" x14ac:dyDescent="0.25">
      <c r="C130" s="134" t="s">
        <v>58</v>
      </c>
      <c r="D130" s="134" t="s">
        <v>90</v>
      </c>
      <c r="O130"/>
      <c r="U130"/>
      <c r="V130"/>
      <c r="W130"/>
      <c r="X130"/>
      <c r="Y130"/>
      <c r="Z130"/>
      <c r="AA130"/>
    </row>
    <row r="131" spans="3:27" ht="30" x14ac:dyDescent="0.25">
      <c r="C131" s="134" t="s">
        <v>93</v>
      </c>
      <c r="D131" s="134" t="s">
        <v>25</v>
      </c>
      <c r="O131"/>
      <c r="U131"/>
      <c r="V131"/>
      <c r="W131"/>
      <c r="X131"/>
      <c r="Y131"/>
      <c r="Z131"/>
      <c r="AA131"/>
    </row>
    <row r="132" spans="3:27" ht="30" x14ac:dyDescent="0.25">
      <c r="C132" s="134" t="s">
        <v>101</v>
      </c>
      <c r="D132" s="134" t="s">
        <v>25</v>
      </c>
      <c r="O132"/>
      <c r="U132"/>
      <c r="V132"/>
      <c r="W132"/>
      <c r="X132"/>
      <c r="Y132"/>
      <c r="Z132"/>
      <c r="AA132"/>
    </row>
    <row r="133" spans="3:27" ht="30" x14ac:dyDescent="0.25">
      <c r="C133" s="134" t="s">
        <v>106</v>
      </c>
      <c r="D133" s="134" t="s">
        <v>107</v>
      </c>
      <c r="O133"/>
      <c r="U133"/>
      <c r="V133"/>
      <c r="W133"/>
      <c r="X133"/>
      <c r="Y133"/>
      <c r="Z133"/>
      <c r="AA133"/>
    </row>
    <row r="134" spans="3:27" x14ac:dyDescent="0.25">
      <c r="C134" s="134" t="s">
        <v>106</v>
      </c>
      <c r="D134" s="134" t="s">
        <v>116</v>
      </c>
      <c r="O134"/>
      <c r="U134"/>
      <c r="V134"/>
      <c r="W134"/>
      <c r="X134"/>
      <c r="Y134"/>
      <c r="Z134"/>
      <c r="AA134"/>
    </row>
    <row r="135" spans="3:27" ht="30" x14ac:dyDescent="0.25">
      <c r="C135" s="134" t="s">
        <v>120</v>
      </c>
      <c r="D135" s="134" t="s">
        <v>121</v>
      </c>
      <c r="O135"/>
      <c r="U135"/>
      <c r="V135"/>
      <c r="W135"/>
      <c r="X135"/>
      <c r="Y135"/>
      <c r="Z135"/>
      <c r="AA135"/>
    </row>
    <row r="136" spans="3:27" ht="45" x14ac:dyDescent="0.25">
      <c r="C136" s="134" t="s">
        <v>120</v>
      </c>
      <c r="D136" s="134" t="s">
        <v>300</v>
      </c>
      <c r="O136"/>
      <c r="U136"/>
      <c r="V136"/>
      <c r="W136"/>
      <c r="X136"/>
      <c r="Y136"/>
      <c r="Z136"/>
      <c r="AA136"/>
    </row>
    <row r="137" spans="3:27" ht="45" x14ac:dyDescent="0.25">
      <c r="C137" s="134" t="s">
        <v>120</v>
      </c>
      <c r="D137" s="134" t="s">
        <v>301</v>
      </c>
      <c r="O137"/>
      <c r="U137"/>
      <c r="V137"/>
      <c r="W137"/>
      <c r="X137"/>
      <c r="Y137"/>
      <c r="Z137"/>
      <c r="AA137"/>
    </row>
    <row r="138" spans="3:27" ht="30" x14ac:dyDescent="0.25">
      <c r="C138" s="135" t="s">
        <v>138</v>
      </c>
      <c r="D138" s="135" t="s">
        <v>139</v>
      </c>
      <c r="O138"/>
      <c r="U138"/>
      <c r="V138"/>
      <c r="W138"/>
      <c r="X138"/>
      <c r="Y138"/>
      <c r="Z138"/>
      <c r="AA138"/>
    </row>
    <row r="139" spans="3:27" ht="30" x14ac:dyDescent="0.25">
      <c r="C139" s="137" t="s">
        <v>138</v>
      </c>
      <c r="D139" s="137" t="s">
        <v>144</v>
      </c>
      <c r="O139"/>
      <c r="U139"/>
      <c r="V139"/>
      <c r="W139"/>
      <c r="X139"/>
      <c r="Y139"/>
      <c r="Z139"/>
      <c r="AA139"/>
    </row>
    <row r="140" spans="3:27" x14ac:dyDescent="0.25">
      <c r="C140" s="134" t="s">
        <v>148</v>
      </c>
      <c r="D140" s="134" t="s">
        <v>25</v>
      </c>
      <c r="O140"/>
      <c r="U140"/>
      <c r="V140"/>
      <c r="W140"/>
      <c r="X140"/>
      <c r="Y140"/>
      <c r="Z140"/>
      <c r="AA140"/>
    </row>
  </sheetData>
  <mergeCells count="191">
    <mergeCell ref="E76:G76"/>
    <mergeCell ref="E77:G77"/>
    <mergeCell ref="E78:G78"/>
    <mergeCell ref="E79:G79"/>
    <mergeCell ref="H77:J77"/>
    <mergeCell ref="H78:J78"/>
    <mergeCell ref="H79:J79"/>
    <mergeCell ref="M67:N67"/>
    <mergeCell ref="M68:N68"/>
    <mergeCell ref="M69:N69"/>
    <mergeCell ref="M70:N70"/>
    <mergeCell ref="M71:N71"/>
    <mergeCell ref="M72:N72"/>
    <mergeCell ref="M73:N73"/>
    <mergeCell ref="M74:N74"/>
    <mergeCell ref="M75:N75"/>
    <mergeCell ref="M76:N76"/>
    <mergeCell ref="M77:N77"/>
    <mergeCell ref="M78:N78"/>
    <mergeCell ref="M79:N79"/>
    <mergeCell ref="AF52:AL52"/>
    <mergeCell ref="D58:T58"/>
    <mergeCell ref="D59:T59"/>
    <mergeCell ref="D60:T60"/>
    <mergeCell ref="N54:Q54"/>
    <mergeCell ref="AF55:AL55"/>
    <mergeCell ref="C54:M54"/>
    <mergeCell ref="O52:T52"/>
    <mergeCell ref="E80:G80"/>
    <mergeCell ref="H67:J67"/>
    <mergeCell ref="H68:J68"/>
    <mergeCell ref="H69:J69"/>
    <mergeCell ref="H70:J70"/>
    <mergeCell ref="H71:J71"/>
    <mergeCell ref="H72:J72"/>
    <mergeCell ref="H73:J73"/>
    <mergeCell ref="H74:J74"/>
    <mergeCell ref="H75:J75"/>
    <mergeCell ref="H76:J76"/>
    <mergeCell ref="E67:G67"/>
    <mergeCell ref="E68:G68"/>
    <mergeCell ref="E69:G69"/>
    <mergeCell ref="E70:G70"/>
    <mergeCell ref="E71:G71"/>
    <mergeCell ref="P92:P93"/>
    <mergeCell ref="O92:O93"/>
    <mergeCell ref="P90:R90"/>
    <mergeCell ref="D91:E91"/>
    <mergeCell ref="D89:R89"/>
    <mergeCell ref="AB36:AC36"/>
    <mergeCell ref="AD36:AE36"/>
    <mergeCell ref="AA35:AA37"/>
    <mergeCell ref="AB35:AM35"/>
    <mergeCell ref="AM36:AM37"/>
    <mergeCell ref="R92:R93"/>
    <mergeCell ref="K44:L44"/>
    <mergeCell ref="H66:J66"/>
    <mergeCell ref="K65:L65"/>
    <mergeCell ref="M80:N80"/>
    <mergeCell ref="C63:U63"/>
    <mergeCell ref="Y35:Y37"/>
    <mergeCell ref="K50:L50"/>
    <mergeCell ref="K43:L43"/>
    <mergeCell ref="K51:L51"/>
    <mergeCell ref="K45:L45"/>
    <mergeCell ref="K46:L46"/>
    <mergeCell ref="K47:L47"/>
    <mergeCell ref="D88:R88"/>
    <mergeCell ref="W34:AM34"/>
    <mergeCell ref="N33:AM33"/>
    <mergeCell ref="B34:B37"/>
    <mergeCell ref="AL36:AL37"/>
    <mergeCell ref="AF36:AG36"/>
    <mergeCell ref="AH36:AI36"/>
    <mergeCell ref="AJ36:AK36"/>
    <mergeCell ref="C34:C37"/>
    <mergeCell ref="B33:M33"/>
    <mergeCell ref="Z35:Z37"/>
    <mergeCell ref="W35:W37"/>
    <mergeCell ref="X35:X37"/>
    <mergeCell ref="F34:F37"/>
    <mergeCell ref="E34:E37"/>
    <mergeCell ref="D34:D37"/>
    <mergeCell ref="H34:J36"/>
    <mergeCell ref="N34:V36"/>
    <mergeCell ref="B1:H1"/>
    <mergeCell ref="G34:G36"/>
    <mergeCell ref="B6:B8"/>
    <mergeCell ref="K34:M36"/>
    <mergeCell ref="C19:I19"/>
    <mergeCell ref="C20:I20"/>
    <mergeCell ref="C21:I21"/>
    <mergeCell ref="C22:I22"/>
    <mergeCell ref="C23:I23"/>
    <mergeCell ref="C24:I24"/>
    <mergeCell ref="C25:I25"/>
    <mergeCell ref="C26:I26"/>
    <mergeCell ref="C27:I27"/>
    <mergeCell ref="C10:I10"/>
    <mergeCell ref="C11:I11"/>
    <mergeCell ref="C12:I12"/>
    <mergeCell ref="C13:I13"/>
    <mergeCell ref="C3:I3"/>
    <mergeCell ref="C5:I5"/>
    <mergeCell ref="C4:I4"/>
    <mergeCell ref="C6:I6"/>
    <mergeCell ref="C7:I7"/>
    <mergeCell ref="C8:I8"/>
    <mergeCell ref="C9:I9"/>
    <mergeCell ref="D106:E106"/>
    <mergeCell ref="D93:E93"/>
    <mergeCell ref="F106:H106"/>
    <mergeCell ref="D85:R85"/>
    <mergeCell ref="D56:T56"/>
    <mergeCell ref="D61:T61"/>
    <mergeCell ref="D57:T57"/>
    <mergeCell ref="M65:O65"/>
    <mergeCell ref="H80:J80"/>
    <mergeCell ref="E66:F66"/>
    <mergeCell ref="D92:H92"/>
    <mergeCell ref="F93:H93"/>
    <mergeCell ref="E65:J65"/>
    <mergeCell ref="M66:N66"/>
    <mergeCell ref="C64:D64"/>
    <mergeCell ref="C65:D65"/>
    <mergeCell ref="D101:E101"/>
    <mergeCell ref="D102:E102"/>
    <mergeCell ref="D103:E103"/>
    <mergeCell ref="D104:E104"/>
    <mergeCell ref="D105:E105"/>
    <mergeCell ref="F101:H101"/>
    <mergeCell ref="F102:H102"/>
    <mergeCell ref="F103:H103"/>
    <mergeCell ref="I99:M99"/>
    <mergeCell ref="I100:M100"/>
    <mergeCell ref="B9:B10"/>
    <mergeCell ref="C29:I29"/>
    <mergeCell ref="K37:L37"/>
    <mergeCell ref="K38:L38"/>
    <mergeCell ref="K39:L39"/>
    <mergeCell ref="K40:L40"/>
    <mergeCell ref="K41:L41"/>
    <mergeCell ref="K42:L42"/>
    <mergeCell ref="C14:I14"/>
    <mergeCell ref="C15:I15"/>
    <mergeCell ref="C16:I16"/>
    <mergeCell ref="C17:I17"/>
    <mergeCell ref="C18:I18"/>
    <mergeCell ref="B12:B18"/>
    <mergeCell ref="B19:B27"/>
    <mergeCell ref="D87:R87"/>
    <mergeCell ref="P65:Q65"/>
    <mergeCell ref="D86:R86"/>
    <mergeCell ref="E72:G72"/>
    <mergeCell ref="E73:G73"/>
    <mergeCell ref="E74:G74"/>
    <mergeCell ref="E75:G75"/>
    <mergeCell ref="D107:E107"/>
    <mergeCell ref="I92:N92"/>
    <mergeCell ref="I93:M93"/>
    <mergeCell ref="I94:M94"/>
    <mergeCell ref="I95:M95"/>
    <mergeCell ref="I96:M96"/>
    <mergeCell ref="K48:L48"/>
    <mergeCell ref="K49:L49"/>
    <mergeCell ref="D94:E94"/>
    <mergeCell ref="D95:E95"/>
    <mergeCell ref="D96:E96"/>
    <mergeCell ref="D97:E97"/>
    <mergeCell ref="D98:E98"/>
    <mergeCell ref="D99:E99"/>
    <mergeCell ref="D100:E100"/>
    <mergeCell ref="F94:H94"/>
    <mergeCell ref="F95:H95"/>
    <mergeCell ref="F96:H96"/>
    <mergeCell ref="F97:H97"/>
    <mergeCell ref="F98:H98"/>
    <mergeCell ref="F99:H99"/>
    <mergeCell ref="F100:H100"/>
    <mergeCell ref="I97:M97"/>
    <mergeCell ref="I98:M98"/>
    <mergeCell ref="I101:M101"/>
    <mergeCell ref="I102:M102"/>
    <mergeCell ref="I103:M103"/>
    <mergeCell ref="I104:M104"/>
    <mergeCell ref="I105:M105"/>
    <mergeCell ref="I106:M106"/>
    <mergeCell ref="I107:M107"/>
    <mergeCell ref="F104:H104"/>
    <mergeCell ref="F105:H105"/>
    <mergeCell ref="F107:H10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9"/>
  <sheetViews>
    <sheetView topLeftCell="A7" zoomScale="85" zoomScaleNormal="85" workbookViewId="0">
      <selection activeCell="D17" sqref="D17"/>
    </sheetView>
  </sheetViews>
  <sheetFormatPr baseColWidth="10" defaultColWidth="11.42578125" defaultRowHeight="12.75" x14ac:dyDescent="0.2"/>
  <cols>
    <col min="1" max="1" width="7.5703125" style="50" customWidth="1"/>
    <col min="2" max="2" width="23.140625" style="50" customWidth="1"/>
    <col min="3" max="3" width="17.28515625" style="50" customWidth="1"/>
    <col min="4" max="4" width="30.7109375" style="50" customWidth="1"/>
    <col min="5" max="5" width="41.28515625" style="50" customWidth="1"/>
    <col min="6" max="7" width="9.7109375" style="50" customWidth="1"/>
    <col min="8" max="16384" width="11.42578125" style="50"/>
  </cols>
  <sheetData>
    <row r="2" spans="1:7" ht="18.75" x14ac:dyDescent="0.3">
      <c r="A2" s="592" t="s">
        <v>302</v>
      </c>
      <c r="B2" s="592"/>
      <c r="C2" s="592"/>
      <c r="D2" s="592"/>
      <c r="E2" s="592"/>
      <c r="F2" s="592"/>
      <c r="G2" s="592"/>
    </row>
    <row r="3" spans="1:7" ht="18.75" customHeight="1" x14ac:dyDescent="0.2">
      <c r="A3" s="47" t="s">
        <v>303</v>
      </c>
      <c r="B3" s="48"/>
      <c r="C3" s="48"/>
      <c r="D3" s="48"/>
      <c r="E3" s="49"/>
    </row>
    <row r="4" spans="1:7" ht="18.75" customHeight="1" x14ac:dyDescent="0.2">
      <c r="A4" s="51">
        <v>1</v>
      </c>
      <c r="B4" s="52" t="s">
        <v>304</v>
      </c>
      <c r="C4" s="51"/>
      <c r="D4" s="48"/>
      <c r="E4" s="49"/>
    </row>
    <row r="5" spans="1:7" ht="18.75" customHeight="1" x14ac:dyDescent="0.2">
      <c r="A5" s="51">
        <v>2</v>
      </c>
      <c r="B5" s="52" t="s">
        <v>305</v>
      </c>
      <c r="C5" s="51"/>
      <c r="D5" s="48"/>
      <c r="E5" s="49"/>
    </row>
    <row r="6" spans="1:7" ht="32.25" customHeight="1" x14ac:dyDescent="0.2">
      <c r="A6" s="51">
        <v>3</v>
      </c>
      <c r="B6" s="596" t="s">
        <v>306</v>
      </c>
      <c r="C6" s="596"/>
      <c r="D6" s="596"/>
      <c r="E6" s="596"/>
      <c r="F6" s="596"/>
      <c r="G6" s="596"/>
    </row>
    <row r="7" spans="1:7" s="11" customFormat="1" ht="18.75" customHeight="1" x14ac:dyDescent="0.2">
      <c r="A7" s="57">
        <v>4</v>
      </c>
      <c r="B7" s="596" t="s">
        <v>307</v>
      </c>
      <c r="C7" s="596"/>
      <c r="D7" s="596"/>
      <c r="E7" s="596"/>
      <c r="F7" s="596"/>
      <c r="G7" s="596"/>
    </row>
    <row r="8" spans="1:7" s="11" customFormat="1" ht="18.75" customHeight="1" x14ac:dyDescent="0.2">
      <c r="A8" s="57">
        <v>5</v>
      </c>
      <c r="B8" s="596" t="s">
        <v>308</v>
      </c>
      <c r="C8" s="596"/>
      <c r="D8" s="596"/>
      <c r="E8" s="596"/>
      <c r="F8" s="596"/>
      <c r="G8" s="596"/>
    </row>
    <row r="9" spans="1:7" ht="24.75" customHeight="1" x14ac:dyDescent="0.2">
      <c r="A9" s="51">
        <v>6</v>
      </c>
      <c r="B9" s="596" t="s">
        <v>309</v>
      </c>
      <c r="C9" s="596"/>
      <c r="D9" s="596"/>
      <c r="E9" s="596"/>
      <c r="F9" s="596"/>
      <c r="G9" s="596"/>
    </row>
    <row r="10" spans="1:7" ht="34.5" customHeight="1" x14ac:dyDescent="0.2">
      <c r="A10" s="51">
        <v>7</v>
      </c>
      <c r="B10" s="596" t="s">
        <v>310</v>
      </c>
      <c r="C10" s="596"/>
      <c r="D10" s="596"/>
      <c r="E10" s="596"/>
      <c r="F10" s="596"/>
      <c r="G10" s="596"/>
    </row>
    <row r="11" spans="1:7" ht="71.25" customHeight="1" x14ac:dyDescent="0.2">
      <c r="A11" s="593" t="s">
        <v>311</v>
      </c>
      <c r="B11" s="594"/>
      <c r="C11" s="594"/>
      <c r="D11" s="594"/>
      <c r="E11" s="594"/>
      <c r="F11" s="58"/>
      <c r="G11" s="58"/>
    </row>
    <row r="13" spans="1:7" s="54" customFormat="1" ht="18.75" x14ac:dyDescent="0.25">
      <c r="A13" s="60" t="s">
        <v>243</v>
      </c>
      <c r="B13" s="16"/>
      <c r="C13" s="16"/>
      <c r="D13" s="16"/>
      <c r="E13" s="53"/>
    </row>
    <row r="14" spans="1:7" s="54" customFormat="1" ht="37.5" customHeight="1" x14ac:dyDescent="0.25">
      <c r="A14" s="16"/>
      <c r="B14" s="16"/>
      <c r="C14" s="16"/>
      <c r="D14" s="16"/>
      <c r="E14" s="53"/>
      <c r="F14" s="595" t="s">
        <v>312</v>
      </c>
      <c r="G14" s="595"/>
    </row>
    <row r="15" spans="1:7" ht="31.5" x14ac:dyDescent="0.2">
      <c r="A15" s="55" t="s">
        <v>313</v>
      </c>
      <c r="B15" s="55" t="s">
        <v>314</v>
      </c>
      <c r="C15" s="55" t="s">
        <v>315</v>
      </c>
      <c r="D15" s="55" t="s">
        <v>316</v>
      </c>
      <c r="E15" s="59" t="s">
        <v>317</v>
      </c>
      <c r="F15" s="86" t="s">
        <v>318</v>
      </c>
      <c r="G15" s="86" t="s">
        <v>319</v>
      </c>
    </row>
    <row r="16" spans="1:7" ht="25.5" x14ac:dyDescent="0.2">
      <c r="A16" s="65">
        <v>1</v>
      </c>
      <c r="B16" s="73" t="s">
        <v>320</v>
      </c>
      <c r="C16" s="73" t="s">
        <v>321</v>
      </c>
      <c r="D16" s="73" t="s">
        <v>322</v>
      </c>
      <c r="E16" s="73" t="s">
        <v>770</v>
      </c>
      <c r="F16" s="56"/>
      <c r="G16" s="415" t="s">
        <v>319</v>
      </c>
    </row>
    <row r="17" spans="1:7" ht="38.25" x14ac:dyDescent="0.2">
      <c r="A17" s="65">
        <v>2</v>
      </c>
      <c r="B17" s="73" t="s">
        <v>43</v>
      </c>
      <c r="C17" s="73" t="s">
        <v>323</v>
      </c>
      <c r="D17" s="73" t="s">
        <v>324</v>
      </c>
      <c r="E17" s="73" t="s">
        <v>770</v>
      </c>
      <c r="F17" s="56"/>
      <c r="G17" s="415" t="s">
        <v>319</v>
      </c>
    </row>
    <row r="18" spans="1:7" ht="54" customHeight="1" x14ac:dyDescent="0.2">
      <c r="A18" s="65">
        <v>3</v>
      </c>
      <c r="B18" s="73" t="s">
        <v>325</v>
      </c>
      <c r="C18" s="73" t="s">
        <v>326</v>
      </c>
      <c r="D18" s="73" t="s">
        <v>327</v>
      </c>
      <c r="E18" s="73" t="s">
        <v>770</v>
      </c>
      <c r="F18" s="415" t="s">
        <v>318</v>
      </c>
      <c r="G18" s="56"/>
    </row>
    <row r="19" spans="1:7" ht="82.5" customHeight="1" x14ac:dyDescent="0.2">
      <c r="A19" s="589" t="s">
        <v>328</v>
      </c>
      <c r="B19" s="590"/>
      <c r="C19" s="590"/>
      <c r="D19" s="590"/>
      <c r="E19" s="590"/>
      <c r="F19" s="590"/>
      <c r="G19" s="591"/>
    </row>
  </sheetData>
  <mergeCells count="9">
    <mergeCell ref="A19:G19"/>
    <mergeCell ref="A2:G2"/>
    <mergeCell ref="A11:E11"/>
    <mergeCell ref="F14:G14"/>
    <mergeCell ref="B9:G9"/>
    <mergeCell ref="B10:G10"/>
    <mergeCell ref="B6:G6"/>
    <mergeCell ref="B7:G7"/>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78"/>
  <sheetViews>
    <sheetView topLeftCell="A12" zoomScale="70" zoomScaleNormal="70" zoomScaleSheetLayoutView="55" workbookViewId="0">
      <selection activeCell="H6" sqref="H6"/>
    </sheetView>
  </sheetViews>
  <sheetFormatPr baseColWidth="10" defaultColWidth="11.42578125" defaultRowHeight="15" x14ac:dyDescent="0.25"/>
  <cols>
    <col min="1" max="1" width="64" style="18" customWidth="1"/>
    <col min="2" max="2" width="30.140625" style="18" customWidth="1"/>
    <col min="3" max="3" width="17.5703125" style="18" customWidth="1"/>
    <col min="4" max="4" width="15.42578125" style="40" customWidth="1"/>
    <col min="5" max="6" width="17.28515625" style="18" customWidth="1"/>
    <col min="7" max="7" width="11.42578125" style="18"/>
    <col min="8" max="8" width="24.140625" style="18" customWidth="1"/>
    <col min="9" max="16384" width="11.42578125" style="18"/>
  </cols>
  <sheetData>
    <row r="1" spans="1:24" ht="40.5" customHeight="1" x14ac:dyDescent="0.25">
      <c r="A1" s="504" t="s">
        <v>329</v>
      </c>
      <c r="B1" s="504"/>
      <c r="C1" s="504"/>
      <c r="D1" s="504"/>
      <c r="E1" s="504"/>
      <c r="F1" s="504"/>
    </row>
    <row r="2" spans="1:24" ht="42.75" customHeight="1" x14ac:dyDescent="0.25">
      <c r="A2" s="61" t="s">
        <v>303</v>
      </c>
      <c r="B2" s="61"/>
      <c r="C2" s="61"/>
      <c r="D2" s="61"/>
      <c r="E2" s="61"/>
      <c r="F2" s="61"/>
      <c r="G2" s="2"/>
      <c r="H2" s="2"/>
      <c r="I2" s="2"/>
      <c r="J2" s="2"/>
      <c r="K2" s="2"/>
      <c r="L2" s="2"/>
      <c r="M2" s="2"/>
      <c r="N2" s="2"/>
      <c r="O2" s="2"/>
      <c r="P2" s="2"/>
      <c r="Q2" s="2"/>
      <c r="R2" s="2"/>
      <c r="S2" s="2"/>
      <c r="T2" s="2"/>
      <c r="U2" s="2"/>
      <c r="V2" s="2"/>
      <c r="W2" s="2"/>
      <c r="X2" s="2"/>
    </row>
    <row r="3" spans="1:24" ht="20.25" customHeight="1" x14ac:dyDescent="0.25">
      <c r="A3" s="598" t="s">
        <v>330</v>
      </c>
      <c r="B3" s="598"/>
      <c r="C3" s="598"/>
      <c r="D3" s="598"/>
      <c r="E3" s="598"/>
      <c r="F3" s="598"/>
      <c r="G3" s="2"/>
      <c r="H3" s="2"/>
      <c r="I3" s="2"/>
      <c r="J3" s="2"/>
      <c r="K3" s="2"/>
      <c r="L3" s="2"/>
      <c r="M3" s="2"/>
      <c r="N3" s="2"/>
      <c r="O3" s="2"/>
      <c r="P3" s="2"/>
      <c r="Q3" s="2"/>
      <c r="R3" s="2"/>
      <c r="S3" s="2"/>
      <c r="T3" s="2"/>
      <c r="U3" s="2"/>
      <c r="V3" s="2"/>
      <c r="W3" s="2"/>
      <c r="X3" s="2"/>
    </row>
    <row r="4" spans="1:24" ht="20.25" customHeight="1" x14ac:dyDescent="0.25">
      <c r="A4" s="598" t="s">
        <v>331</v>
      </c>
      <c r="B4" s="598"/>
      <c r="C4" s="598"/>
      <c r="D4" s="598"/>
      <c r="E4" s="598"/>
      <c r="F4" s="598"/>
      <c r="G4" s="2"/>
      <c r="H4" s="2"/>
      <c r="I4" s="2"/>
      <c r="J4" s="2"/>
      <c r="K4" s="2"/>
      <c r="L4" s="2"/>
      <c r="M4" s="2"/>
      <c r="N4" s="2"/>
      <c r="O4" s="2"/>
      <c r="P4" s="2"/>
      <c r="Q4" s="2"/>
      <c r="R4" s="2"/>
      <c r="S4" s="2"/>
      <c r="T4" s="2"/>
      <c r="U4" s="2"/>
      <c r="V4" s="2"/>
      <c r="W4" s="2"/>
      <c r="X4" s="2"/>
    </row>
    <row r="5" spans="1:24" ht="20.25" customHeight="1" x14ac:dyDescent="0.25">
      <c r="A5" s="598" t="s">
        <v>332</v>
      </c>
      <c r="B5" s="598"/>
      <c r="C5" s="598"/>
      <c r="D5" s="598"/>
      <c r="E5" s="598"/>
      <c r="F5" s="598"/>
      <c r="G5" s="2"/>
      <c r="H5" s="2"/>
      <c r="I5" s="2"/>
      <c r="J5" s="2"/>
      <c r="K5" s="2"/>
      <c r="L5" s="2"/>
      <c r="M5" s="2"/>
      <c r="N5" s="2"/>
      <c r="O5" s="2"/>
      <c r="P5" s="2"/>
      <c r="Q5" s="2"/>
      <c r="R5" s="2"/>
      <c r="S5" s="2"/>
      <c r="T5" s="2"/>
      <c r="U5" s="2"/>
      <c r="V5" s="2"/>
      <c r="W5" s="2"/>
      <c r="X5" s="2"/>
    </row>
    <row r="6" spans="1:24" ht="20.25" customHeight="1" x14ac:dyDescent="0.25">
      <c r="A6" s="598" t="s">
        <v>333</v>
      </c>
      <c r="B6" s="598"/>
      <c r="C6" s="598"/>
      <c r="D6" s="598"/>
      <c r="E6" s="598"/>
      <c r="F6" s="598"/>
      <c r="G6" s="2"/>
      <c r="H6" s="2"/>
      <c r="I6" s="2"/>
      <c r="J6" s="2"/>
      <c r="K6" s="2"/>
      <c r="L6" s="2"/>
      <c r="M6" s="2"/>
      <c r="N6" s="2"/>
      <c r="O6" s="2"/>
      <c r="P6" s="2"/>
      <c r="Q6" s="2"/>
      <c r="R6" s="2"/>
      <c r="S6" s="2"/>
      <c r="T6" s="2"/>
      <c r="U6" s="2"/>
      <c r="V6" s="2"/>
      <c r="W6" s="2"/>
      <c r="X6" s="2"/>
    </row>
    <row r="7" spans="1:24" ht="20.25" customHeight="1" x14ac:dyDescent="0.25">
      <c r="A7" s="598" t="s">
        <v>334</v>
      </c>
      <c r="B7" s="598"/>
      <c r="C7" s="598"/>
      <c r="D7" s="598"/>
      <c r="E7" s="598"/>
      <c r="F7" s="598"/>
      <c r="G7" s="2"/>
      <c r="H7" s="2"/>
      <c r="I7" s="2"/>
      <c r="J7" s="2"/>
      <c r="K7" s="2"/>
      <c r="L7" s="2"/>
      <c r="M7" s="2"/>
      <c r="N7" s="2"/>
      <c r="O7" s="2"/>
      <c r="P7" s="2"/>
      <c r="Q7" s="2"/>
      <c r="R7" s="2"/>
      <c r="S7" s="2"/>
      <c r="T7" s="2"/>
      <c r="U7" s="2"/>
      <c r="V7" s="2"/>
      <c r="W7" s="2"/>
      <c r="X7" s="2"/>
    </row>
    <row r="8" spans="1:24" ht="20.25" customHeight="1" x14ac:dyDescent="0.25">
      <c r="A8" s="598" t="s">
        <v>335</v>
      </c>
      <c r="B8" s="598"/>
      <c r="C8" s="598"/>
      <c r="D8" s="598"/>
      <c r="E8" s="598"/>
      <c r="F8" s="598"/>
      <c r="G8" s="2"/>
      <c r="H8" s="2"/>
      <c r="I8" s="2"/>
      <c r="J8" s="2"/>
      <c r="K8" s="2"/>
      <c r="L8" s="2"/>
      <c r="M8" s="2"/>
      <c r="N8" s="2"/>
      <c r="O8" s="2"/>
      <c r="P8" s="2"/>
      <c r="Q8" s="2"/>
      <c r="R8" s="2"/>
      <c r="S8" s="2"/>
      <c r="T8" s="2"/>
      <c r="U8" s="2"/>
      <c r="V8" s="2"/>
      <c r="W8" s="2"/>
      <c r="X8" s="2"/>
    </row>
    <row r="9" spans="1:24" ht="20.25" customHeight="1" x14ac:dyDescent="0.25">
      <c r="A9" s="598" t="s">
        <v>336</v>
      </c>
      <c r="B9" s="598"/>
      <c r="C9" s="598"/>
      <c r="D9" s="598"/>
      <c r="E9" s="598"/>
      <c r="F9" s="598"/>
      <c r="G9" s="2"/>
      <c r="H9" s="2"/>
      <c r="I9" s="2"/>
      <c r="J9" s="2"/>
      <c r="K9" s="2"/>
      <c r="L9" s="2"/>
      <c r="M9" s="2"/>
      <c r="N9" s="2"/>
      <c r="O9" s="2"/>
      <c r="P9" s="2"/>
      <c r="Q9" s="2"/>
      <c r="R9" s="2"/>
      <c r="S9" s="2"/>
      <c r="T9" s="2"/>
      <c r="U9" s="2"/>
      <c r="V9" s="2"/>
      <c r="W9" s="2"/>
      <c r="X9" s="2"/>
    </row>
    <row r="10" spans="1:24" ht="20.25" customHeight="1" x14ac:dyDescent="0.25">
      <c r="A10" s="598" t="s">
        <v>337</v>
      </c>
      <c r="B10" s="598"/>
      <c r="C10" s="598"/>
      <c r="D10" s="598"/>
      <c r="E10" s="598"/>
      <c r="F10" s="598"/>
      <c r="G10" s="2"/>
      <c r="H10" s="2"/>
      <c r="I10" s="2"/>
      <c r="J10" s="2"/>
      <c r="K10" s="2"/>
      <c r="L10" s="2"/>
      <c r="M10" s="2"/>
      <c r="N10" s="2"/>
      <c r="O10" s="2"/>
      <c r="P10" s="2"/>
      <c r="Q10" s="2"/>
      <c r="R10" s="2"/>
      <c r="S10" s="2"/>
      <c r="T10" s="2"/>
      <c r="U10" s="2"/>
      <c r="V10" s="2"/>
      <c r="W10" s="2"/>
      <c r="X10" s="2"/>
    </row>
    <row r="11" spans="1:24" ht="20.25" customHeight="1" x14ac:dyDescent="0.25">
      <c r="A11" s="598" t="s">
        <v>338</v>
      </c>
      <c r="B11" s="598"/>
      <c r="C11" s="598"/>
      <c r="D11" s="598"/>
      <c r="E11" s="598"/>
      <c r="F11" s="598"/>
      <c r="G11" s="2"/>
      <c r="H11" s="2"/>
      <c r="I11" s="2"/>
      <c r="J11" s="2"/>
      <c r="K11" s="2"/>
      <c r="L11" s="2"/>
      <c r="M11" s="2"/>
      <c r="N11" s="2"/>
      <c r="O11" s="2"/>
      <c r="P11" s="2"/>
      <c r="Q11" s="2"/>
      <c r="R11" s="2"/>
      <c r="S11" s="2"/>
      <c r="T11" s="2"/>
      <c r="U11" s="2"/>
      <c r="V11" s="2"/>
      <c r="W11" s="2"/>
      <c r="X11" s="2"/>
    </row>
    <row r="12" spans="1:24" ht="20.25" customHeight="1" x14ac:dyDescent="0.25">
      <c r="A12" s="598" t="s">
        <v>339</v>
      </c>
      <c r="B12" s="598"/>
      <c r="C12" s="598"/>
      <c r="D12" s="598"/>
      <c r="E12" s="598"/>
      <c r="F12" s="598"/>
      <c r="G12" s="2"/>
      <c r="H12" s="2"/>
      <c r="I12" s="2"/>
      <c r="J12" s="2"/>
      <c r="K12" s="2"/>
      <c r="L12" s="2"/>
      <c r="M12" s="2"/>
      <c r="N12" s="2"/>
      <c r="O12" s="2"/>
      <c r="P12" s="2"/>
      <c r="Q12" s="2"/>
      <c r="R12" s="2"/>
      <c r="S12" s="2"/>
      <c r="T12" s="2"/>
      <c r="U12" s="2"/>
      <c r="V12" s="2"/>
      <c r="W12" s="2"/>
      <c r="X12" s="2"/>
    </row>
    <row r="13" spans="1:24" ht="36" customHeight="1" x14ac:dyDescent="0.25">
      <c r="A13" s="600" t="s">
        <v>340</v>
      </c>
      <c r="B13" s="600"/>
      <c r="C13" s="600"/>
      <c r="D13" s="600"/>
      <c r="E13" s="600"/>
      <c r="F13" s="600"/>
      <c r="G13" s="2"/>
      <c r="H13" s="2"/>
      <c r="I13" s="2"/>
      <c r="J13" s="2"/>
      <c r="K13" s="2"/>
      <c r="L13" s="2"/>
      <c r="M13" s="2"/>
      <c r="N13" s="2"/>
      <c r="O13" s="2"/>
      <c r="P13" s="2"/>
      <c r="Q13" s="2"/>
      <c r="R13" s="2"/>
      <c r="S13" s="2"/>
      <c r="T13" s="2"/>
      <c r="U13" s="2"/>
      <c r="V13" s="2"/>
      <c r="W13" s="2"/>
      <c r="X13" s="2"/>
    </row>
    <row r="14" spans="1:24" ht="18.75" customHeight="1" x14ac:dyDescent="0.25">
      <c r="A14" s="599" t="s">
        <v>341</v>
      </c>
      <c r="B14" s="599"/>
      <c r="C14" s="599"/>
      <c r="D14" s="599"/>
      <c r="E14" s="599"/>
      <c r="F14" s="599"/>
      <c r="G14" s="2"/>
      <c r="H14" s="2"/>
      <c r="I14" s="2"/>
      <c r="J14" s="2"/>
      <c r="K14" s="2"/>
      <c r="L14" s="2"/>
      <c r="M14" s="2"/>
      <c r="N14" s="2"/>
      <c r="O14" s="2"/>
      <c r="P14" s="2"/>
      <c r="Q14" s="2"/>
      <c r="R14" s="2"/>
      <c r="S14" s="2"/>
      <c r="T14" s="2"/>
      <c r="U14" s="2"/>
      <c r="V14" s="2"/>
      <c r="W14" s="2"/>
      <c r="X14" s="2"/>
    </row>
    <row r="15" spans="1:24" ht="18.75" customHeight="1" x14ac:dyDescent="0.25">
      <c r="A15" s="74" t="s">
        <v>243</v>
      </c>
      <c r="B15" s="74"/>
      <c r="C15" s="74"/>
      <c r="D15" s="74"/>
      <c r="E15" s="74"/>
      <c r="F15" s="74"/>
      <c r="G15" s="11"/>
      <c r="H15" s="2"/>
      <c r="I15" s="2"/>
      <c r="J15" s="2"/>
      <c r="K15" s="2"/>
      <c r="L15" s="2"/>
      <c r="M15" s="2"/>
      <c r="N15" s="2"/>
      <c r="O15" s="2"/>
      <c r="P15" s="2"/>
      <c r="Q15" s="2"/>
      <c r="R15" s="2"/>
      <c r="S15" s="2"/>
      <c r="T15" s="2"/>
      <c r="U15" s="2"/>
      <c r="V15" s="2"/>
      <c r="W15" s="2"/>
      <c r="X15" s="2"/>
    </row>
    <row r="16" spans="1:24" ht="70.5" customHeight="1" x14ac:dyDescent="0.25">
      <c r="A16" s="5" t="s">
        <v>342</v>
      </c>
      <c r="B16" s="5" t="s">
        <v>343</v>
      </c>
      <c r="C16" s="5" t="s">
        <v>344</v>
      </c>
      <c r="D16" s="19" t="s">
        <v>345</v>
      </c>
      <c r="E16" s="5" t="s">
        <v>346</v>
      </c>
      <c r="F16" s="19" t="s">
        <v>347</v>
      </c>
      <c r="G16" s="2"/>
      <c r="I16" s="2"/>
      <c r="J16" s="2"/>
      <c r="K16" s="2"/>
      <c r="L16" s="2"/>
      <c r="M16" s="2"/>
      <c r="N16" s="2"/>
      <c r="O16" s="2"/>
      <c r="P16" s="2"/>
      <c r="Q16" s="2"/>
      <c r="R16" s="2"/>
      <c r="S16" s="2"/>
      <c r="T16" s="2"/>
      <c r="U16" s="2"/>
      <c r="V16" s="2"/>
      <c r="W16" s="2"/>
      <c r="X16" s="2"/>
    </row>
    <row r="17" spans="1:24" ht="18" customHeight="1" x14ac:dyDescent="0.25">
      <c r="A17" s="75" t="s">
        <v>348</v>
      </c>
      <c r="B17" s="22">
        <v>13137923.710000001</v>
      </c>
      <c r="C17" s="20">
        <f>+B17*D17</f>
        <v>11824131.339000002</v>
      </c>
      <c r="D17" s="21">
        <v>0.9</v>
      </c>
      <c r="E17" s="22">
        <f>+B17*F17</f>
        <v>1313792.3710000003</v>
      </c>
      <c r="F17" s="21">
        <v>0.1</v>
      </c>
      <c r="G17" s="2"/>
      <c r="H17" s="2"/>
      <c r="I17" s="2"/>
      <c r="J17" s="2"/>
      <c r="K17" s="2"/>
      <c r="L17" s="2"/>
      <c r="M17" s="2"/>
      <c r="N17" s="2"/>
      <c r="O17" s="2"/>
      <c r="P17" s="2"/>
      <c r="Q17" s="2"/>
      <c r="R17" s="2"/>
      <c r="S17" s="2"/>
      <c r="T17" s="2"/>
      <c r="U17" s="2"/>
      <c r="V17" s="2"/>
      <c r="W17" s="2"/>
      <c r="X17" s="2"/>
    </row>
    <row r="18" spans="1:24" ht="18" customHeight="1" x14ac:dyDescent="0.25">
      <c r="A18" s="75" t="s">
        <v>349</v>
      </c>
      <c r="B18" s="22">
        <v>15166289.119999999</v>
      </c>
      <c r="C18" s="20">
        <f t="shared" ref="C18:C24" si="0">+B18*D18</f>
        <v>11374716.84</v>
      </c>
      <c r="D18" s="21">
        <v>0.75</v>
      </c>
      <c r="E18" s="22">
        <f t="shared" ref="E18:E23" si="1">+B18*F18</f>
        <v>3791572.28</v>
      </c>
      <c r="F18" s="21">
        <v>0.25</v>
      </c>
      <c r="G18" s="2"/>
      <c r="H18" s="2"/>
      <c r="I18" s="2"/>
      <c r="J18" s="2"/>
      <c r="K18" s="2"/>
      <c r="L18" s="2"/>
      <c r="M18" s="2"/>
      <c r="N18" s="2"/>
      <c r="O18" s="2"/>
      <c r="P18" s="2"/>
      <c r="Q18" s="2"/>
      <c r="R18" s="2"/>
      <c r="S18" s="2"/>
      <c r="T18" s="2"/>
      <c r="U18" s="2"/>
      <c r="V18" s="2"/>
      <c r="W18" s="2"/>
      <c r="X18" s="2"/>
    </row>
    <row r="19" spans="1:24" ht="18" customHeight="1" x14ac:dyDescent="0.25">
      <c r="A19" s="75" t="s">
        <v>350</v>
      </c>
      <c r="B19" s="22">
        <v>40000</v>
      </c>
      <c r="C19" s="20">
        <f t="shared" si="0"/>
        <v>0</v>
      </c>
      <c r="D19" s="21"/>
      <c r="E19" s="22">
        <f t="shared" si="1"/>
        <v>0</v>
      </c>
      <c r="F19" s="21"/>
      <c r="G19" s="2"/>
      <c r="H19" s="2"/>
      <c r="I19" s="2"/>
      <c r="J19" s="2"/>
      <c r="K19" s="2"/>
      <c r="L19" s="2"/>
      <c r="M19" s="2"/>
      <c r="N19" s="2"/>
      <c r="O19" s="2"/>
      <c r="P19" s="2"/>
      <c r="Q19" s="2"/>
      <c r="R19" s="2"/>
      <c r="S19" s="2"/>
      <c r="T19" s="2"/>
      <c r="U19" s="2"/>
      <c r="V19" s="2"/>
      <c r="W19" s="2"/>
      <c r="X19" s="2"/>
    </row>
    <row r="20" spans="1:24" ht="18" customHeight="1" x14ac:dyDescent="0.25">
      <c r="A20" s="75" t="s">
        <v>351</v>
      </c>
      <c r="B20" s="416">
        <v>41283.14</v>
      </c>
      <c r="C20" s="20">
        <f t="shared" si="0"/>
        <v>41283.14</v>
      </c>
      <c r="D20" s="21">
        <v>1</v>
      </c>
      <c r="E20" s="22">
        <f t="shared" si="1"/>
        <v>0</v>
      </c>
      <c r="F20" s="21"/>
      <c r="G20" s="2"/>
      <c r="H20" s="2"/>
      <c r="I20" s="2"/>
      <c r="J20" s="2"/>
      <c r="K20" s="2"/>
      <c r="L20" s="2"/>
      <c r="M20" s="2"/>
      <c r="N20" s="2"/>
      <c r="O20" s="2"/>
      <c r="P20" s="2"/>
      <c r="Q20" s="2"/>
      <c r="R20" s="2"/>
      <c r="S20" s="2"/>
      <c r="T20" s="2"/>
      <c r="U20" s="2"/>
      <c r="V20" s="2"/>
      <c r="W20" s="2"/>
      <c r="X20" s="2"/>
    </row>
    <row r="21" spans="1:24" ht="30" x14ac:dyDescent="0.25">
      <c r="A21" s="76" t="s">
        <v>352</v>
      </c>
      <c r="B21" s="22"/>
      <c r="C21" s="20">
        <f t="shared" si="0"/>
        <v>0</v>
      </c>
      <c r="D21" s="21">
        <v>0.7</v>
      </c>
      <c r="E21" s="22">
        <f t="shared" si="1"/>
        <v>0</v>
      </c>
      <c r="F21" s="21">
        <v>0.3</v>
      </c>
      <c r="G21" s="2"/>
      <c r="H21" s="2"/>
      <c r="I21" s="2"/>
      <c r="J21" s="2"/>
      <c r="K21" s="2"/>
      <c r="L21" s="2"/>
      <c r="M21" s="2"/>
      <c r="N21" s="2"/>
      <c r="O21" s="2"/>
      <c r="P21" s="2"/>
      <c r="Q21" s="2"/>
      <c r="R21" s="2"/>
      <c r="S21" s="2"/>
      <c r="T21" s="2"/>
      <c r="U21" s="2"/>
      <c r="V21" s="2"/>
      <c r="W21" s="2"/>
      <c r="X21" s="2"/>
    </row>
    <row r="22" spans="1:24" ht="18" customHeight="1" x14ac:dyDescent="0.25">
      <c r="A22" s="75" t="s">
        <v>353</v>
      </c>
      <c r="B22" s="416">
        <v>12195540</v>
      </c>
      <c r="C22" s="20">
        <f t="shared" si="0"/>
        <v>12195540</v>
      </c>
      <c r="D22" s="21">
        <v>1</v>
      </c>
      <c r="E22" s="22">
        <f t="shared" si="1"/>
        <v>0</v>
      </c>
      <c r="F22" s="21"/>
      <c r="G22" s="2"/>
      <c r="H22" s="2"/>
      <c r="I22" s="2"/>
      <c r="J22" s="2"/>
      <c r="K22" s="2"/>
      <c r="L22" s="2"/>
      <c r="M22" s="2"/>
      <c r="N22" s="2"/>
      <c r="O22" s="2"/>
      <c r="P22" s="2"/>
      <c r="Q22" s="2"/>
      <c r="R22" s="2"/>
      <c r="S22" s="2"/>
      <c r="T22" s="2"/>
      <c r="U22" s="2"/>
      <c r="V22" s="2"/>
      <c r="W22" s="2"/>
      <c r="X22" s="2"/>
    </row>
    <row r="23" spans="1:24" ht="18" customHeight="1" x14ac:dyDescent="0.25">
      <c r="A23" s="75" t="s">
        <v>354</v>
      </c>
      <c r="B23" s="22">
        <v>3746652.07</v>
      </c>
      <c r="C23" s="20">
        <f t="shared" si="0"/>
        <v>1873326.0349999999</v>
      </c>
      <c r="D23" s="21">
        <v>0.5</v>
      </c>
      <c r="E23" s="22">
        <f t="shared" si="1"/>
        <v>1873326.0349999999</v>
      </c>
      <c r="F23" s="21">
        <v>0.5</v>
      </c>
      <c r="G23" s="2"/>
      <c r="H23" s="2"/>
      <c r="I23" s="2"/>
      <c r="J23" s="2"/>
      <c r="K23" s="2"/>
      <c r="L23" s="2"/>
      <c r="M23" s="2"/>
      <c r="N23" s="2"/>
      <c r="O23" s="2"/>
      <c r="P23" s="2"/>
      <c r="Q23" s="2"/>
      <c r="R23" s="2"/>
      <c r="S23" s="2"/>
      <c r="T23" s="2"/>
      <c r="U23" s="2"/>
      <c r="V23" s="2"/>
      <c r="W23" s="2"/>
      <c r="X23" s="2"/>
    </row>
    <row r="24" spans="1:24" ht="18" customHeight="1" x14ac:dyDescent="0.25">
      <c r="A24" s="75" t="s">
        <v>355</v>
      </c>
      <c r="B24" s="22">
        <v>1371479.64</v>
      </c>
      <c r="C24" s="20">
        <f t="shared" si="0"/>
        <v>1371479.64</v>
      </c>
      <c r="D24" s="23">
        <v>1</v>
      </c>
      <c r="E24" s="22"/>
      <c r="F24" s="21"/>
      <c r="G24" s="2"/>
      <c r="H24" s="2"/>
      <c r="I24" s="2"/>
      <c r="J24" s="2"/>
      <c r="K24" s="2"/>
      <c r="L24" s="2"/>
      <c r="M24" s="2"/>
      <c r="N24" s="2"/>
      <c r="O24" s="2"/>
      <c r="P24" s="2"/>
      <c r="Q24" s="2"/>
      <c r="R24" s="2"/>
      <c r="S24" s="2"/>
      <c r="T24" s="2"/>
      <c r="U24" s="2"/>
      <c r="V24" s="2"/>
      <c r="W24" s="2"/>
      <c r="X24" s="2"/>
    </row>
    <row r="25" spans="1:24" ht="18" customHeight="1" x14ac:dyDescent="0.25">
      <c r="A25" s="75" t="s">
        <v>356</v>
      </c>
      <c r="B25" s="75">
        <v>455615.28</v>
      </c>
      <c r="C25" s="20"/>
      <c r="D25" s="24"/>
      <c r="E25" s="22"/>
      <c r="F25" s="21"/>
      <c r="G25" s="2"/>
      <c r="H25" s="2"/>
      <c r="I25" s="2"/>
      <c r="J25" s="2"/>
      <c r="K25" s="2"/>
      <c r="L25" s="2"/>
      <c r="M25" s="2"/>
      <c r="N25" s="2"/>
      <c r="O25" s="2"/>
      <c r="P25" s="2"/>
      <c r="Q25" s="2"/>
      <c r="R25" s="2"/>
      <c r="S25" s="2"/>
      <c r="T25" s="2"/>
      <c r="U25" s="2"/>
      <c r="V25" s="2"/>
      <c r="W25" s="2"/>
      <c r="X25" s="2"/>
    </row>
    <row r="26" spans="1:24" ht="18" customHeight="1" x14ac:dyDescent="0.25">
      <c r="A26" s="75" t="s">
        <v>357</v>
      </c>
      <c r="B26" s="75"/>
      <c r="C26" s="20"/>
      <c r="D26" s="24"/>
      <c r="E26" s="22"/>
      <c r="F26" s="21"/>
      <c r="G26" s="2"/>
      <c r="H26" s="2"/>
      <c r="I26" s="2"/>
      <c r="J26" s="2"/>
      <c r="K26" s="2"/>
      <c r="L26" s="2"/>
      <c r="M26" s="2"/>
      <c r="N26" s="2"/>
      <c r="O26" s="2"/>
      <c r="P26" s="2"/>
      <c r="Q26" s="2"/>
      <c r="R26" s="2"/>
      <c r="S26" s="2"/>
      <c r="T26" s="2"/>
      <c r="U26" s="2"/>
      <c r="V26" s="2"/>
      <c r="W26" s="2"/>
      <c r="X26" s="2"/>
    </row>
    <row r="27" spans="1:24" ht="18" customHeight="1" x14ac:dyDescent="0.25">
      <c r="A27" s="25" t="s">
        <v>358</v>
      </c>
      <c r="B27" s="26">
        <f>SUM(B17:B26)</f>
        <v>46154782.960000001</v>
      </c>
      <c r="C27" s="25"/>
      <c r="D27" s="25"/>
      <c r="E27" s="25"/>
      <c r="F27" s="27"/>
      <c r="G27" s="2"/>
      <c r="H27" s="2"/>
      <c r="I27" s="2"/>
      <c r="J27" s="2"/>
      <c r="K27" s="2"/>
      <c r="L27" s="2"/>
      <c r="M27" s="2"/>
      <c r="N27" s="2"/>
      <c r="O27" s="2"/>
      <c r="P27" s="2"/>
      <c r="Q27" s="2"/>
      <c r="R27" s="2"/>
      <c r="S27" s="2"/>
      <c r="T27" s="2"/>
      <c r="U27" s="2"/>
      <c r="V27" s="2"/>
      <c r="W27" s="2"/>
      <c r="X27" s="2"/>
    </row>
    <row r="28" spans="1:24" ht="18" customHeight="1" x14ac:dyDescent="0.25">
      <c r="A28" s="2"/>
      <c r="B28" s="2"/>
      <c r="C28" s="2"/>
      <c r="D28" s="17"/>
      <c r="E28" s="77"/>
      <c r="F28" s="78"/>
      <c r="G28" s="2"/>
      <c r="H28" s="2"/>
      <c r="I28" s="2"/>
      <c r="J28" s="2"/>
      <c r="K28" s="2"/>
      <c r="L28" s="2"/>
      <c r="M28" s="2"/>
      <c r="N28" s="2"/>
      <c r="O28" s="2"/>
      <c r="P28" s="2"/>
      <c r="Q28" s="2"/>
      <c r="R28" s="2"/>
      <c r="S28" s="2"/>
      <c r="T28" s="2"/>
      <c r="U28" s="2"/>
      <c r="V28" s="2"/>
      <c r="W28" s="2"/>
      <c r="X28" s="2"/>
    </row>
    <row r="29" spans="1:24" ht="18" customHeight="1" x14ac:dyDescent="0.25">
      <c r="A29" s="28" t="s">
        <v>359</v>
      </c>
      <c r="B29" s="29" t="s">
        <v>360</v>
      </c>
      <c r="C29" s="3"/>
      <c r="D29" s="24"/>
      <c r="E29" s="30"/>
      <c r="F29" s="31"/>
      <c r="G29" s="2"/>
      <c r="H29" s="2"/>
      <c r="I29" s="2"/>
      <c r="J29" s="2"/>
      <c r="K29" s="2"/>
      <c r="L29" s="2"/>
      <c r="M29" s="2"/>
      <c r="N29" s="2"/>
      <c r="O29" s="2"/>
      <c r="P29" s="2"/>
      <c r="Q29" s="2"/>
      <c r="R29" s="2"/>
      <c r="S29" s="2"/>
      <c r="T29" s="2"/>
      <c r="U29" s="2"/>
      <c r="V29" s="2"/>
      <c r="W29" s="2"/>
      <c r="X29" s="2"/>
    </row>
    <row r="30" spans="1:24" ht="18" customHeight="1" x14ac:dyDescent="0.25">
      <c r="A30" s="32" t="s">
        <v>361</v>
      </c>
      <c r="B30" s="22"/>
      <c r="C30" s="32"/>
      <c r="D30" s="33"/>
      <c r="E30" s="30"/>
      <c r="F30" s="31"/>
      <c r="G30" s="2"/>
      <c r="H30" s="2"/>
      <c r="I30" s="2"/>
      <c r="J30" s="2"/>
      <c r="K30" s="2"/>
      <c r="L30" s="2"/>
      <c r="M30" s="2"/>
      <c r="N30" s="2"/>
      <c r="O30" s="2"/>
      <c r="P30" s="2"/>
      <c r="Q30" s="2"/>
      <c r="R30" s="2"/>
      <c r="S30" s="2"/>
      <c r="T30" s="2"/>
      <c r="U30" s="2"/>
      <c r="V30" s="2"/>
      <c r="W30" s="2"/>
      <c r="X30" s="2"/>
    </row>
    <row r="31" spans="1:24" ht="18" customHeight="1" x14ac:dyDescent="0.25">
      <c r="A31" s="32" t="s">
        <v>362</v>
      </c>
      <c r="B31" s="22"/>
      <c r="C31" s="32"/>
      <c r="D31" s="33"/>
      <c r="E31" s="30"/>
      <c r="F31" s="31"/>
      <c r="G31" s="2"/>
      <c r="H31" s="2"/>
      <c r="I31" s="2"/>
      <c r="J31" s="2"/>
      <c r="K31" s="2"/>
      <c r="L31" s="2"/>
      <c r="M31" s="2"/>
      <c r="N31" s="2"/>
      <c r="O31" s="2"/>
      <c r="P31" s="2"/>
      <c r="Q31" s="2"/>
      <c r="R31" s="2"/>
      <c r="S31" s="2"/>
      <c r="T31" s="2"/>
      <c r="U31" s="2"/>
      <c r="V31" s="2"/>
      <c r="W31" s="2"/>
      <c r="X31" s="2"/>
    </row>
    <row r="32" spans="1:24" ht="18" customHeight="1" x14ac:dyDescent="0.25">
      <c r="A32" s="32" t="s">
        <v>363</v>
      </c>
      <c r="B32" s="22"/>
      <c r="C32" s="32"/>
      <c r="D32" s="33"/>
      <c r="E32" s="30"/>
      <c r="F32" s="31"/>
      <c r="G32" s="2"/>
      <c r="H32" s="2"/>
      <c r="I32" s="2"/>
      <c r="J32" s="2"/>
      <c r="K32" s="2"/>
      <c r="L32" s="2"/>
      <c r="M32" s="2"/>
      <c r="N32" s="2"/>
      <c r="O32" s="2"/>
      <c r="P32" s="2"/>
      <c r="Q32" s="2"/>
      <c r="R32" s="2"/>
      <c r="S32" s="2"/>
      <c r="T32" s="2"/>
      <c r="U32" s="2"/>
      <c r="V32" s="2"/>
      <c r="W32" s="2"/>
      <c r="X32" s="2"/>
    </row>
    <row r="33" spans="1:24" x14ac:dyDescent="0.25">
      <c r="A33" s="32" t="s">
        <v>357</v>
      </c>
      <c r="B33" s="22"/>
      <c r="C33" s="32"/>
      <c r="D33" s="33"/>
      <c r="E33" s="30"/>
      <c r="F33" s="31"/>
      <c r="G33" s="2"/>
      <c r="H33" s="2"/>
      <c r="I33" s="2"/>
      <c r="J33" s="2"/>
      <c r="K33" s="2"/>
      <c r="L33" s="2"/>
      <c r="M33" s="2"/>
      <c r="N33" s="2"/>
      <c r="O33" s="2"/>
      <c r="P33" s="2"/>
      <c r="Q33" s="2"/>
      <c r="R33" s="2"/>
      <c r="S33" s="2"/>
      <c r="T33" s="2"/>
      <c r="U33" s="2"/>
      <c r="V33" s="2"/>
      <c r="W33" s="2"/>
      <c r="X33" s="2"/>
    </row>
    <row r="34" spans="1:24" x14ac:dyDescent="0.25">
      <c r="A34" s="32" t="s">
        <v>357</v>
      </c>
      <c r="B34" s="22"/>
      <c r="C34" s="32"/>
      <c r="D34" s="33"/>
      <c r="E34" s="30"/>
      <c r="F34" s="31"/>
      <c r="G34" s="2"/>
      <c r="H34" s="2"/>
      <c r="I34" s="2"/>
      <c r="J34" s="2"/>
      <c r="K34" s="2"/>
      <c r="L34" s="2"/>
      <c r="M34" s="2"/>
      <c r="N34" s="2"/>
      <c r="O34" s="2"/>
      <c r="P34" s="2"/>
      <c r="Q34" s="2"/>
      <c r="R34" s="2"/>
      <c r="S34" s="2"/>
      <c r="T34" s="2"/>
      <c r="U34" s="2"/>
      <c r="V34" s="2"/>
      <c r="W34" s="2"/>
      <c r="X34" s="2"/>
    </row>
    <row r="35" spans="1:24" x14ac:dyDescent="0.25">
      <c r="A35" s="25" t="s">
        <v>364</v>
      </c>
      <c r="B35" s="26">
        <f>SUM(B30:B34)</f>
        <v>0</v>
      </c>
      <c r="C35" s="25"/>
      <c r="D35" s="25"/>
      <c r="E35" s="25"/>
      <c r="F35" s="27"/>
      <c r="G35" s="2"/>
      <c r="H35" s="2"/>
      <c r="I35" s="2"/>
      <c r="J35" s="2"/>
      <c r="K35" s="2"/>
      <c r="L35" s="2"/>
      <c r="M35" s="2"/>
      <c r="N35" s="2"/>
      <c r="O35" s="2"/>
      <c r="P35" s="2"/>
      <c r="Q35" s="2"/>
      <c r="R35" s="2"/>
      <c r="S35" s="2"/>
      <c r="T35" s="2"/>
      <c r="U35" s="2"/>
      <c r="V35" s="2"/>
      <c r="W35" s="2"/>
      <c r="X35" s="2"/>
    </row>
    <row r="36" spans="1:24" x14ac:dyDescent="0.25">
      <c r="B36" s="22"/>
      <c r="E36" s="79"/>
      <c r="F36" s="80"/>
      <c r="G36" s="2"/>
      <c r="H36" s="2"/>
      <c r="I36" s="2"/>
      <c r="J36" s="2"/>
      <c r="K36" s="2"/>
      <c r="L36" s="2"/>
      <c r="M36" s="2"/>
      <c r="N36" s="2"/>
      <c r="O36" s="2"/>
      <c r="P36" s="2"/>
      <c r="Q36" s="2"/>
      <c r="R36" s="2"/>
      <c r="S36" s="2"/>
      <c r="T36" s="2"/>
      <c r="U36" s="2"/>
      <c r="V36" s="2"/>
      <c r="W36" s="2"/>
      <c r="X36" s="2"/>
    </row>
    <row r="37" spans="1:24" ht="18.75" x14ac:dyDescent="0.3">
      <c r="A37" s="34" t="s">
        <v>365</v>
      </c>
      <c r="B37" s="35">
        <f>+B27-B35</f>
        <v>46154782.960000001</v>
      </c>
      <c r="C37" s="36"/>
      <c r="D37" s="37"/>
      <c r="E37" s="38"/>
      <c r="F37" s="39"/>
      <c r="G37" s="2"/>
      <c r="H37" s="2"/>
      <c r="I37" s="2"/>
      <c r="J37" s="2"/>
      <c r="K37" s="2"/>
      <c r="L37" s="2"/>
      <c r="M37" s="2"/>
      <c r="N37" s="2"/>
      <c r="O37" s="2"/>
      <c r="P37" s="2"/>
      <c r="Q37" s="2"/>
      <c r="R37" s="2"/>
      <c r="S37" s="2"/>
      <c r="T37" s="2"/>
      <c r="U37" s="2"/>
      <c r="V37" s="2"/>
      <c r="W37" s="2"/>
      <c r="X37" s="2"/>
    </row>
    <row r="38" spans="1:24" ht="21" customHeight="1" x14ac:dyDescent="0.25">
      <c r="A38" s="597"/>
      <c r="B38" s="597"/>
      <c r="C38" s="597"/>
      <c r="D38" s="597"/>
      <c r="E38" s="597"/>
      <c r="F38" s="597"/>
      <c r="G38" s="2"/>
      <c r="H38" s="2"/>
      <c r="I38" s="2"/>
      <c r="J38" s="2"/>
      <c r="K38" s="2"/>
      <c r="L38" s="2"/>
      <c r="M38" s="2"/>
      <c r="N38" s="2"/>
      <c r="O38" s="2"/>
      <c r="P38" s="2"/>
      <c r="Q38" s="2"/>
      <c r="R38" s="2"/>
      <c r="S38" s="2"/>
      <c r="T38" s="2"/>
      <c r="U38" s="2"/>
      <c r="V38" s="2"/>
      <c r="W38" s="2"/>
      <c r="X38" s="2"/>
    </row>
    <row r="39" spans="1:24" x14ac:dyDescent="0.25">
      <c r="A39" s="2"/>
      <c r="B39" s="2"/>
      <c r="C39" s="2"/>
      <c r="D39" s="17"/>
      <c r="E39" s="2"/>
      <c r="F39" s="2"/>
      <c r="G39" s="2"/>
      <c r="H39" s="2"/>
      <c r="I39" s="2"/>
      <c r="J39" s="2"/>
      <c r="K39" s="2"/>
      <c r="L39" s="2"/>
      <c r="M39" s="2"/>
      <c r="N39" s="2"/>
      <c r="O39" s="2"/>
      <c r="P39" s="2"/>
      <c r="Q39" s="2"/>
      <c r="R39" s="2"/>
    </row>
    <row r="40" spans="1:24" x14ac:dyDescent="0.25">
      <c r="A40" s="2"/>
      <c r="B40" s="2"/>
      <c r="C40" s="2"/>
      <c r="D40" s="17"/>
      <c r="E40" s="2"/>
      <c r="F40" s="2"/>
      <c r="G40" s="2"/>
      <c r="H40" s="2"/>
      <c r="I40" s="2"/>
      <c r="J40" s="2"/>
      <c r="K40" s="2"/>
      <c r="L40" s="2"/>
      <c r="M40" s="2"/>
      <c r="N40" s="2"/>
      <c r="O40" s="2"/>
      <c r="P40" s="2"/>
      <c r="Q40" s="2"/>
      <c r="R40" s="2"/>
    </row>
    <row r="41" spans="1:24" x14ac:dyDescent="0.25">
      <c r="A41" s="2"/>
      <c r="B41" s="2"/>
      <c r="C41" s="2"/>
      <c r="D41" s="17"/>
      <c r="E41" s="2"/>
      <c r="F41" s="2"/>
      <c r="G41" s="2"/>
      <c r="H41" s="2"/>
      <c r="I41" s="2"/>
      <c r="J41" s="2"/>
      <c r="K41" s="2"/>
      <c r="L41" s="2"/>
      <c r="M41" s="2"/>
      <c r="N41" s="2"/>
      <c r="O41" s="2"/>
      <c r="P41" s="2"/>
      <c r="Q41" s="2"/>
      <c r="R41" s="2"/>
    </row>
    <row r="42" spans="1:24" x14ac:dyDescent="0.25">
      <c r="A42" s="2"/>
      <c r="B42" s="2"/>
      <c r="C42" s="2"/>
      <c r="D42" s="17"/>
      <c r="E42" s="2"/>
      <c r="F42" s="2"/>
      <c r="G42" s="2"/>
      <c r="H42" s="2"/>
      <c r="I42" s="2"/>
      <c r="J42" s="2"/>
      <c r="K42" s="2"/>
      <c r="L42" s="2"/>
      <c r="M42" s="2"/>
      <c r="N42" s="2"/>
      <c r="O42" s="2"/>
      <c r="P42" s="2"/>
      <c r="Q42" s="2"/>
      <c r="R42" s="2"/>
    </row>
    <row r="43" spans="1:24" x14ac:dyDescent="0.25">
      <c r="A43" s="2"/>
      <c r="B43" s="2"/>
      <c r="C43" s="2"/>
      <c r="D43" s="17"/>
      <c r="E43" s="2"/>
      <c r="F43" s="2"/>
      <c r="G43" s="2"/>
      <c r="H43" s="2"/>
      <c r="I43" s="2"/>
      <c r="J43" s="2"/>
      <c r="K43" s="2"/>
      <c r="L43" s="2"/>
      <c r="M43" s="2"/>
      <c r="N43" s="2"/>
      <c r="O43" s="2"/>
      <c r="P43" s="2"/>
      <c r="Q43" s="2"/>
      <c r="R43" s="2"/>
    </row>
    <row r="44" spans="1:24" x14ac:dyDescent="0.25">
      <c r="A44" s="2"/>
      <c r="B44" s="2"/>
      <c r="C44" s="2"/>
      <c r="D44" s="17"/>
      <c r="E44" s="2"/>
      <c r="F44" s="2"/>
      <c r="G44" s="2"/>
      <c r="H44" s="2"/>
      <c r="I44" s="2"/>
      <c r="J44" s="2"/>
      <c r="K44" s="2"/>
      <c r="L44" s="2"/>
      <c r="M44" s="2"/>
      <c r="N44" s="2"/>
      <c r="O44" s="2"/>
      <c r="P44" s="2"/>
      <c r="Q44" s="2"/>
      <c r="R44" s="2"/>
    </row>
    <row r="45" spans="1:24" x14ac:dyDescent="0.25">
      <c r="A45" s="2"/>
      <c r="B45" s="2"/>
      <c r="C45" s="2"/>
      <c r="D45" s="17"/>
      <c r="E45" s="2"/>
      <c r="F45" s="2"/>
      <c r="G45" s="2"/>
      <c r="H45" s="2"/>
      <c r="I45" s="2"/>
      <c r="J45" s="2"/>
      <c r="K45" s="2"/>
      <c r="L45" s="2"/>
      <c r="M45" s="2"/>
      <c r="N45" s="2"/>
      <c r="O45" s="2"/>
      <c r="P45" s="2"/>
      <c r="Q45" s="2"/>
      <c r="R45" s="2"/>
    </row>
    <row r="46" spans="1:24" x14ac:dyDescent="0.25">
      <c r="A46" s="2"/>
      <c r="B46" s="2"/>
      <c r="C46" s="2"/>
      <c r="D46" s="17"/>
      <c r="E46" s="2"/>
      <c r="F46" s="2"/>
      <c r="G46" s="2"/>
      <c r="H46" s="2"/>
      <c r="I46" s="2"/>
      <c r="J46" s="2"/>
      <c r="K46" s="2"/>
      <c r="L46" s="2"/>
      <c r="M46" s="2"/>
      <c r="N46" s="2"/>
      <c r="O46" s="2"/>
      <c r="P46" s="2"/>
      <c r="Q46" s="2"/>
      <c r="R46" s="2"/>
    </row>
    <row r="47" spans="1:24" x14ac:dyDescent="0.25">
      <c r="A47" s="2"/>
      <c r="B47" s="2"/>
      <c r="C47" s="2"/>
      <c r="D47" s="17"/>
      <c r="E47" s="2"/>
      <c r="F47" s="2"/>
      <c r="G47" s="2"/>
      <c r="H47" s="2"/>
      <c r="I47" s="2"/>
      <c r="J47" s="2"/>
      <c r="K47" s="2"/>
      <c r="L47" s="2"/>
      <c r="M47" s="2"/>
      <c r="N47" s="2"/>
      <c r="O47" s="2"/>
      <c r="P47" s="2"/>
      <c r="Q47" s="2"/>
      <c r="R47" s="2"/>
    </row>
    <row r="48" spans="1:24" x14ac:dyDescent="0.25">
      <c r="A48" s="2"/>
      <c r="B48" s="2"/>
      <c r="C48" s="2"/>
      <c r="D48" s="17"/>
      <c r="E48" s="2"/>
      <c r="F48" s="2"/>
      <c r="G48" s="2"/>
      <c r="H48" s="2"/>
      <c r="I48" s="2"/>
      <c r="J48" s="2"/>
      <c r="K48" s="2"/>
      <c r="L48" s="2"/>
      <c r="M48" s="2"/>
      <c r="N48" s="2"/>
      <c r="O48" s="2"/>
      <c r="P48" s="2"/>
      <c r="Q48" s="2"/>
      <c r="R48" s="2"/>
    </row>
    <row r="49" spans="1:18" x14ac:dyDescent="0.25">
      <c r="A49" s="2"/>
      <c r="B49" s="2"/>
      <c r="C49" s="2"/>
      <c r="D49" s="17"/>
      <c r="E49" s="2"/>
      <c r="F49" s="2"/>
      <c r="G49" s="2"/>
      <c r="H49" s="2"/>
      <c r="I49" s="2"/>
      <c r="J49" s="2"/>
      <c r="K49" s="2"/>
      <c r="L49" s="2"/>
      <c r="M49" s="2"/>
      <c r="N49" s="2"/>
      <c r="O49" s="2"/>
      <c r="P49" s="2"/>
      <c r="Q49" s="2"/>
      <c r="R49" s="2"/>
    </row>
    <row r="50" spans="1:18" x14ac:dyDescent="0.25">
      <c r="A50" s="2"/>
      <c r="B50" s="2"/>
      <c r="C50" s="2"/>
      <c r="D50" s="17"/>
      <c r="E50" s="2"/>
      <c r="F50" s="2"/>
      <c r="G50" s="2"/>
      <c r="H50" s="2"/>
      <c r="I50" s="2"/>
      <c r="J50" s="2"/>
      <c r="K50" s="2"/>
      <c r="L50" s="2"/>
      <c r="M50" s="2"/>
      <c r="N50" s="2"/>
      <c r="O50" s="2"/>
      <c r="P50" s="2"/>
      <c r="Q50" s="2"/>
      <c r="R50" s="2"/>
    </row>
    <row r="51" spans="1:18" x14ac:dyDescent="0.25">
      <c r="A51" s="2"/>
      <c r="B51" s="2"/>
      <c r="C51" s="2"/>
      <c r="D51" s="17"/>
      <c r="E51" s="2"/>
      <c r="F51" s="2"/>
      <c r="G51" s="2"/>
      <c r="H51" s="2"/>
      <c r="I51" s="2"/>
      <c r="J51" s="2"/>
      <c r="K51" s="2"/>
      <c r="L51" s="2"/>
      <c r="M51" s="2"/>
      <c r="N51" s="2"/>
      <c r="O51" s="2"/>
      <c r="P51" s="2"/>
      <c r="Q51" s="2"/>
      <c r="R51" s="2"/>
    </row>
    <row r="52" spans="1:18" x14ac:dyDescent="0.25">
      <c r="A52" s="2"/>
      <c r="B52" s="2"/>
      <c r="C52" s="2"/>
      <c r="D52" s="17"/>
      <c r="E52" s="2"/>
      <c r="F52" s="2"/>
      <c r="G52" s="2"/>
      <c r="H52" s="2"/>
      <c r="I52" s="2"/>
      <c r="J52" s="2"/>
      <c r="K52" s="2"/>
      <c r="L52" s="2"/>
      <c r="M52" s="2"/>
      <c r="N52" s="2"/>
      <c r="O52" s="2"/>
      <c r="P52" s="2"/>
      <c r="Q52" s="2"/>
      <c r="R52" s="2"/>
    </row>
    <row r="53" spans="1:18" x14ac:dyDescent="0.25">
      <c r="A53" s="2"/>
      <c r="B53" s="2"/>
      <c r="C53" s="2"/>
      <c r="D53" s="17"/>
      <c r="E53" s="2"/>
      <c r="F53" s="2"/>
      <c r="G53" s="2"/>
      <c r="H53" s="2"/>
      <c r="I53" s="2"/>
      <c r="J53" s="2"/>
      <c r="K53" s="2"/>
      <c r="L53" s="2"/>
      <c r="M53" s="2"/>
      <c r="N53" s="2"/>
      <c r="O53" s="2"/>
      <c r="P53" s="2"/>
      <c r="Q53" s="2"/>
      <c r="R53" s="2"/>
    </row>
    <row r="54" spans="1:18" x14ac:dyDescent="0.25">
      <c r="A54" s="2"/>
      <c r="B54" s="2"/>
      <c r="C54" s="2"/>
      <c r="D54" s="17"/>
      <c r="E54" s="2"/>
      <c r="F54" s="2"/>
      <c r="G54" s="2"/>
      <c r="H54" s="2"/>
      <c r="I54" s="2"/>
      <c r="J54" s="2"/>
      <c r="K54" s="2"/>
      <c r="L54" s="2"/>
      <c r="M54" s="2"/>
      <c r="N54" s="2"/>
      <c r="O54" s="2"/>
      <c r="P54" s="2"/>
      <c r="Q54" s="2"/>
      <c r="R54" s="2"/>
    </row>
    <row r="55" spans="1:18" x14ac:dyDescent="0.25">
      <c r="A55" s="2"/>
      <c r="B55" s="2"/>
      <c r="C55" s="2"/>
      <c r="D55" s="17"/>
      <c r="E55" s="2"/>
      <c r="F55" s="2"/>
      <c r="G55" s="2"/>
      <c r="H55" s="2"/>
      <c r="I55" s="2"/>
      <c r="J55" s="2"/>
      <c r="K55" s="2"/>
      <c r="L55" s="2"/>
      <c r="M55" s="2"/>
      <c r="N55" s="2"/>
      <c r="O55" s="2"/>
      <c r="P55" s="2"/>
      <c r="Q55" s="2"/>
      <c r="R55" s="2"/>
    </row>
    <row r="56" spans="1:18" x14ac:dyDescent="0.25">
      <c r="A56" s="2"/>
      <c r="B56" s="2"/>
      <c r="C56" s="2"/>
      <c r="D56" s="17"/>
      <c r="E56" s="2"/>
      <c r="F56" s="2"/>
      <c r="G56" s="2"/>
      <c r="H56" s="2"/>
      <c r="I56" s="2"/>
      <c r="J56" s="2"/>
      <c r="K56" s="2"/>
      <c r="L56" s="2"/>
      <c r="M56" s="2"/>
      <c r="N56" s="2"/>
      <c r="O56" s="2"/>
      <c r="P56" s="2"/>
      <c r="Q56" s="2"/>
      <c r="R56" s="2"/>
    </row>
    <row r="57" spans="1:18" x14ac:dyDescent="0.25">
      <c r="A57" s="2"/>
      <c r="B57" s="2"/>
      <c r="C57" s="2"/>
      <c r="D57" s="17"/>
      <c r="E57" s="2"/>
      <c r="F57" s="2"/>
      <c r="G57" s="2"/>
      <c r="H57" s="2"/>
      <c r="I57" s="2"/>
      <c r="J57" s="2"/>
      <c r="K57" s="2"/>
      <c r="L57" s="2"/>
      <c r="M57" s="2"/>
      <c r="N57" s="2"/>
      <c r="O57" s="2"/>
      <c r="P57" s="2"/>
      <c r="Q57" s="2"/>
      <c r="R57" s="2"/>
    </row>
    <row r="58" spans="1:18" x14ac:dyDescent="0.25">
      <c r="A58" s="2"/>
      <c r="B58" s="2"/>
      <c r="C58" s="2"/>
      <c r="D58" s="17"/>
      <c r="E58" s="2"/>
      <c r="F58" s="2"/>
      <c r="G58" s="2"/>
      <c r="H58" s="2"/>
      <c r="I58" s="2"/>
      <c r="J58" s="2"/>
      <c r="K58" s="2"/>
      <c r="L58" s="2"/>
      <c r="M58" s="2"/>
      <c r="N58" s="2"/>
      <c r="O58" s="2"/>
      <c r="P58" s="2"/>
      <c r="Q58" s="2"/>
      <c r="R58" s="2"/>
    </row>
    <row r="59" spans="1:18" x14ac:dyDescent="0.25">
      <c r="A59" s="2"/>
      <c r="B59" s="2"/>
      <c r="C59" s="2"/>
      <c r="D59" s="17"/>
      <c r="E59" s="2"/>
      <c r="F59" s="2"/>
      <c r="G59" s="2"/>
      <c r="H59" s="2"/>
      <c r="I59" s="2"/>
      <c r="J59" s="2"/>
      <c r="K59" s="2"/>
      <c r="L59" s="2"/>
      <c r="M59" s="2"/>
      <c r="N59" s="2"/>
      <c r="O59" s="2"/>
      <c r="P59" s="2"/>
      <c r="Q59" s="2"/>
      <c r="R59" s="2"/>
    </row>
    <row r="60" spans="1:18" x14ac:dyDescent="0.25">
      <c r="A60" s="2"/>
      <c r="B60" s="2"/>
      <c r="C60" s="2"/>
      <c r="D60" s="17"/>
      <c r="E60" s="2"/>
      <c r="F60" s="2"/>
      <c r="G60" s="2"/>
      <c r="H60" s="2"/>
      <c r="I60" s="2"/>
      <c r="J60" s="2"/>
      <c r="K60" s="2"/>
      <c r="L60" s="2"/>
      <c r="M60" s="2"/>
      <c r="N60" s="2"/>
      <c r="O60" s="2"/>
      <c r="P60" s="2"/>
      <c r="Q60" s="2"/>
      <c r="R60" s="2"/>
    </row>
    <row r="61" spans="1:18" x14ac:dyDescent="0.25">
      <c r="A61" s="2"/>
      <c r="B61" s="2"/>
      <c r="C61" s="2"/>
      <c r="D61" s="17"/>
      <c r="E61" s="2"/>
      <c r="F61" s="2"/>
      <c r="G61" s="2"/>
      <c r="H61" s="2"/>
      <c r="I61" s="2"/>
      <c r="J61" s="2"/>
      <c r="K61" s="2"/>
      <c r="L61" s="2"/>
      <c r="M61" s="2"/>
      <c r="N61" s="2"/>
      <c r="O61" s="2"/>
      <c r="P61" s="2"/>
      <c r="Q61" s="2"/>
      <c r="R61" s="2"/>
    </row>
    <row r="62" spans="1:18" x14ac:dyDescent="0.25">
      <c r="A62" s="2"/>
      <c r="B62" s="2"/>
      <c r="C62" s="2"/>
      <c r="D62" s="17"/>
      <c r="E62" s="2"/>
      <c r="F62" s="2"/>
      <c r="G62" s="2"/>
      <c r="H62" s="2"/>
      <c r="I62" s="2"/>
      <c r="J62" s="2"/>
      <c r="K62" s="2"/>
      <c r="L62" s="2"/>
      <c r="M62" s="2"/>
      <c r="N62" s="2"/>
      <c r="O62" s="2"/>
      <c r="P62" s="2"/>
      <c r="Q62" s="2"/>
      <c r="R62" s="2"/>
    </row>
    <row r="63" spans="1:18" x14ac:dyDescent="0.25">
      <c r="A63" s="2"/>
      <c r="B63" s="2"/>
      <c r="C63" s="2"/>
      <c r="D63" s="17"/>
      <c r="E63" s="2"/>
      <c r="F63" s="2"/>
      <c r="G63" s="2"/>
      <c r="H63" s="2"/>
      <c r="I63" s="2"/>
      <c r="J63" s="2"/>
      <c r="K63" s="2"/>
      <c r="L63" s="2"/>
      <c r="M63" s="2"/>
      <c r="N63" s="2"/>
      <c r="O63" s="2"/>
      <c r="P63" s="2"/>
      <c r="Q63" s="2"/>
      <c r="R63" s="2"/>
    </row>
    <row r="64" spans="1:18" x14ac:dyDescent="0.25">
      <c r="A64" s="2"/>
      <c r="B64" s="2"/>
      <c r="C64" s="2"/>
      <c r="D64" s="17"/>
      <c r="E64" s="2"/>
      <c r="F64" s="2"/>
      <c r="G64" s="2"/>
      <c r="H64" s="2"/>
      <c r="I64" s="2"/>
      <c r="J64" s="2"/>
      <c r="K64" s="2"/>
      <c r="L64" s="2"/>
      <c r="M64" s="2"/>
      <c r="N64" s="2"/>
      <c r="O64" s="2"/>
      <c r="P64" s="2"/>
      <c r="Q64" s="2"/>
      <c r="R64" s="2"/>
    </row>
    <row r="65" spans="1:18" x14ac:dyDescent="0.25">
      <c r="A65" s="2"/>
      <c r="B65" s="2"/>
      <c r="C65" s="2"/>
      <c r="D65" s="17"/>
      <c r="E65" s="2"/>
      <c r="F65" s="2"/>
      <c r="G65" s="2"/>
      <c r="H65" s="2"/>
      <c r="I65" s="2"/>
      <c r="J65" s="2"/>
      <c r="K65" s="2"/>
      <c r="L65" s="2"/>
      <c r="M65" s="2"/>
      <c r="N65" s="2"/>
      <c r="O65" s="2"/>
      <c r="P65" s="2"/>
      <c r="Q65" s="2"/>
      <c r="R65" s="2"/>
    </row>
    <row r="66" spans="1:18" x14ac:dyDescent="0.25">
      <c r="A66" s="2"/>
      <c r="B66" s="2"/>
      <c r="C66" s="2"/>
      <c r="D66" s="17"/>
      <c r="E66" s="2"/>
      <c r="F66" s="2"/>
      <c r="G66" s="2"/>
      <c r="H66" s="2"/>
      <c r="I66" s="2"/>
      <c r="J66" s="2"/>
      <c r="K66" s="2"/>
      <c r="L66" s="2"/>
      <c r="M66" s="2"/>
      <c r="N66" s="2"/>
      <c r="O66" s="2"/>
      <c r="P66" s="2"/>
      <c r="Q66" s="2"/>
      <c r="R66" s="2"/>
    </row>
    <row r="67" spans="1:18" x14ac:dyDescent="0.25">
      <c r="A67" s="2"/>
      <c r="B67" s="2"/>
      <c r="C67" s="2"/>
      <c r="D67" s="17"/>
      <c r="E67" s="2"/>
      <c r="F67" s="2"/>
      <c r="G67" s="2"/>
      <c r="H67" s="2"/>
      <c r="I67" s="2"/>
      <c r="J67" s="2"/>
      <c r="K67" s="2"/>
      <c r="L67" s="2"/>
      <c r="M67" s="2"/>
      <c r="N67" s="2"/>
      <c r="O67" s="2"/>
      <c r="P67" s="2"/>
      <c r="Q67" s="2"/>
      <c r="R67" s="2"/>
    </row>
    <row r="68" spans="1:18" x14ac:dyDescent="0.25">
      <c r="A68" s="2"/>
      <c r="B68" s="2"/>
      <c r="C68" s="2"/>
      <c r="D68" s="17"/>
      <c r="E68" s="2"/>
      <c r="F68" s="2"/>
      <c r="G68" s="2"/>
      <c r="H68" s="2"/>
      <c r="I68" s="2"/>
      <c r="J68" s="2"/>
      <c r="K68" s="2"/>
      <c r="L68" s="2"/>
      <c r="M68" s="2"/>
      <c r="N68" s="2"/>
      <c r="O68" s="2"/>
      <c r="P68" s="2"/>
      <c r="Q68" s="2"/>
      <c r="R68" s="2"/>
    </row>
    <row r="69" spans="1:18" x14ac:dyDescent="0.25">
      <c r="A69" s="2"/>
      <c r="B69" s="2"/>
      <c r="C69" s="2"/>
      <c r="D69" s="17"/>
      <c r="E69" s="2"/>
      <c r="F69" s="2"/>
      <c r="G69" s="2"/>
      <c r="H69" s="2"/>
      <c r="I69" s="2"/>
      <c r="J69" s="2"/>
      <c r="K69" s="2"/>
      <c r="L69" s="2"/>
      <c r="M69" s="2"/>
      <c r="N69" s="2"/>
      <c r="O69" s="2"/>
      <c r="P69" s="2"/>
      <c r="Q69" s="2"/>
      <c r="R69" s="2"/>
    </row>
    <row r="70" spans="1:18" x14ac:dyDescent="0.25">
      <c r="A70" s="2"/>
      <c r="B70" s="2"/>
      <c r="C70" s="2"/>
      <c r="D70" s="17"/>
      <c r="E70" s="2"/>
      <c r="F70" s="2"/>
      <c r="G70" s="2"/>
      <c r="H70" s="2"/>
      <c r="I70" s="2"/>
      <c r="J70" s="2"/>
      <c r="K70" s="2"/>
      <c r="L70" s="2"/>
      <c r="M70" s="2"/>
      <c r="N70" s="2"/>
      <c r="O70" s="2"/>
      <c r="P70" s="2"/>
      <c r="Q70" s="2"/>
      <c r="R70" s="2"/>
    </row>
    <row r="71" spans="1:18" x14ac:dyDescent="0.25">
      <c r="A71" s="2"/>
      <c r="B71" s="2"/>
      <c r="C71" s="2"/>
      <c r="D71" s="17"/>
      <c r="E71" s="2"/>
      <c r="F71" s="2"/>
      <c r="G71" s="2"/>
      <c r="H71" s="2"/>
      <c r="I71" s="2"/>
      <c r="J71" s="2"/>
      <c r="K71" s="2"/>
      <c r="L71" s="2"/>
      <c r="M71" s="2"/>
      <c r="N71" s="2"/>
      <c r="O71" s="2"/>
      <c r="P71" s="2"/>
      <c r="Q71" s="2"/>
      <c r="R71" s="2"/>
    </row>
    <row r="72" spans="1:18" x14ac:dyDescent="0.25">
      <c r="A72" s="2"/>
      <c r="B72" s="2"/>
      <c r="C72" s="2"/>
      <c r="D72" s="17"/>
      <c r="E72" s="2"/>
      <c r="F72" s="2"/>
      <c r="G72" s="2"/>
      <c r="H72" s="2"/>
      <c r="I72" s="2"/>
      <c r="J72" s="2"/>
      <c r="K72" s="2"/>
      <c r="L72" s="2"/>
      <c r="M72" s="2"/>
      <c r="N72" s="2"/>
      <c r="O72" s="2"/>
      <c r="P72" s="2"/>
      <c r="Q72" s="2"/>
      <c r="R72" s="2"/>
    </row>
    <row r="73" spans="1:18" x14ac:dyDescent="0.25">
      <c r="A73" s="2"/>
      <c r="B73" s="2"/>
      <c r="C73" s="2"/>
      <c r="D73" s="17"/>
      <c r="E73" s="2"/>
      <c r="F73" s="2"/>
      <c r="G73" s="2"/>
      <c r="H73" s="2"/>
      <c r="I73" s="2"/>
      <c r="J73" s="2"/>
      <c r="K73" s="2"/>
      <c r="L73" s="2"/>
      <c r="M73" s="2"/>
      <c r="N73" s="2"/>
      <c r="O73" s="2"/>
      <c r="P73" s="2"/>
      <c r="Q73" s="2"/>
      <c r="R73" s="2"/>
    </row>
    <row r="78" spans="1:18" x14ac:dyDescent="0.25">
      <c r="D78" s="18"/>
    </row>
  </sheetData>
  <mergeCells count="14">
    <mergeCell ref="A1:F1"/>
    <mergeCell ref="A3:F3"/>
    <mergeCell ref="A4:F4"/>
    <mergeCell ref="A5:F5"/>
    <mergeCell ref="A6:F6"/>
    <mergeCell ref="A38:F38"/>
    <mergeCell ref="A7:F7"/>
    <mergeCell ref="A9:F9"/>
    <mergeCell ref="A8:F8"/>
    <mergeCell ref="A10:F10"/>
    <mergeCell ref="A11:F11"/>
    <mergeCell ref="A12:F12"/>
    <mergeCell ref="A14:F14"/>
    <mergeCell ref="A13:F13"/>
  </mergeCells>
  <pageMargins left="0.7" right="0.7" top="0.75" bottom="0.75" header="0.3" footer="0.3"/>
  <pageSetup paperSize="256" scale="55" orientation="portrait" horizontalDpi="4294967293" verticalDpi="0" r:id="rId1"/>
  <rowBreaks count="1" manualBreakCount="1">
    <brk id="40"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E1:AN40"/>
  <sheetViews>
    <sheetView tabSelected="1" topLeftCell="F8" zoomScale="50" zoomScaleNormal="50" zoomScaleSheetLayoutView="10" workbookViewId="0">
      <selection activeCell="AT26" sqref="AT26"/>
    </sheetView>
  </sheetViews>
  <sheetFormatPr baseColWidth="10" defaultColWidth="11.42578125" defaultRowHeight="15" x14ac:dyDescent="0.25"/>
  <cols>
    <col min="5" max="5" width="22" customWidth="1"/>
    <col min="6" max="6" width="22.5703125" customWidth="1"/>
    <col min="7" max="7" width="24.7109375" customWidth="1"/>
    <col min="8" max="8" width="42.140625" customWidth="1"/>
    <col min="9" max="9" width="39.5703125" customWidth="1"/>
    <col min="10" max="10" width="31.5703125" customWidth="1"/>
    <col min="11" max="11" width="44.140625" customWidth="1"/>
    <col min="12" max="14" width="31.5703125" customWidth="1"/>
    <col min="15" max="15" width="34.28515625" customWidth="1"/>
    <col min="16" max="16" width="31.5703125" customWidth="1"/>
    <col min="17" max="17" width="8.28515625" customWidth="1"/>
    <col min="18" max="18" width="23.85546875" customWidth="1"/>
    <col min="19" max="19" width="8.140625" customWidth="1"/>
    <col min="20" max="20" width="25.85546875" customWidth="1"/>
    <col min="21" max="21" width="19.140625" customWidth="1"/>
    <col min="22" max="22" width="23.7109375" customWidth="1"/>
    <col min="23" max="23" width="30.140625" customWidth="1"/>
    <col min="24" max="24" width="9.140625" customWidth="1"/>
    <col min="25" max="25" width="26" customWidth="1"/>
    <col min="26" max="26" width="17.140625" customWidth="1"/>
    <col min="27" max="28" width="16.42578125" customWidth="1"/>
    <col min="29" max="29" width="17.85546875" style="131" customWidth="1"/>
    <col min="30" max="30" width="21.7109375" customWidth="1"/>
    <col min="31" max="31" width="16" customWidth="1"/>
    <col min="32" max="32" width="17" customWidth="1"/>
    <col min="33" max="33" width="16.85546875" customWidth="1"/>
    <col min="34" max="34" width="24.7109375" customWidth="1"/>
    <col min="35" max="35" width="15.7109375" customWidth="1"/>
    <col min="36" max="36" width="19.140625" customWidth="1"/>
    <col min="37" max="37" width="17.42578125" customWidth="1"/>
    <col min="38" max="38" width="17.85546875" bestFit="1" customWidth="1"/>
    <col min="39" max="39" width="20.140625" bestFit="1" customWidth="1"/>
    <col min="40" max="40" width="26.85546875" bestFit="1" customWidth="1"/>
  </cols>
  <sheetData>
    <row r="1" spans="5:39" ht="33.75" customHeight="1" x14ac:dyDescent="0.25">
      <c r="G1" s="617"/>
      <c r="H1" s="617"/>
      <c r="I1" s="617"/>
      <c r="J1" s="617"/>
      <c r="K1" s="617"/>
      <c r="L1" s="617"/>
      <c r="M1" s="617"/>
      <c r="N1" s="617"/>
      <c r="O1" s="617"/>
      <c r="P1" s="617"/>
      <c r="Q1" s="617"/>
      <c r="R1" s="617"/>
      <c r="S1" s="617"/>
      <c r="T1" s="617"/>
      <c r="U1" s="617"/>
      <c r="V1" s="617"/>
      <c r="W1" s="617"/>
      <c r="X1" s="617"/>
      <c r="Y1" s="617"/>
      <c r="Z1" s="617"/>
      <c r="AA1" s="617"/>
      <c r="AB1" s="617"/>
      <c r="AC1" s="617"/>
      <c r="AD1" s="617"/>
    </row>
    <row r="2" spans="5:39" ht="21" customHeight="1" x14ac:dyDescent="0.25">
      <c r="F2" s="610" t="s">
        <v>366</v>
      </c>
      <c r="G2" s="610"/>
      <c r="H2" s="610"/>
      <c r="I2" s="610"/>
      <c r="J2" s="610"/>
      <c r="K2" s="610"/>
      <c r="L2" s="610"/>
      <c r="M2" s="610"/>
      <c r="N2" s="610"/>
      <c r="O2" s="610"/>
      <c r="P2" s="610"/>
      <c r="Q2" s="610"/>
      <c r="R2" s="610"/>
      <c r="S2" s="610"/>
      <c r="T2" s="610"/>
      <c r="U2" s="610"/>
      <c r="V2" s="610"/>
      <c r="W2" s="610"/>
      <c r="X2" s="610"/>
      <c r="Y2" s="610"/>
      <c r="Z2" s="610"/>
      <c r="AA2" s="610"/>
      <c r="AB2" s="610"/>
      <c r="AC2" s="611"/>
      <c r="AD2" s="125"/>
      <c r="AE2" s="126"/>
      <c r="AF2" s="126"/>
      <c r="AG2" s="126"/>
      <c r="AH2" s="126"/>
      <c r="AI2" s="126"/>
      <c r="AJ2" s="126"/>
    </row>
    <row r="3" spans="5:39" ht="30" customHeight="1" x14ac:dyDescent="0.25">
      <c r="F3" s="607" t="s">
        <v>406</v>
      </c>
      <c r="G3" s="608"/>
      <c r="H3" s="613" t="s">
        <v>367</v>
      </c>
      <c r="I3" s="614"/>
      <c r="J3" s="614"/>
      <c r="K3" s="614"/>
      <c r="L3" s="614"/>
      <c r="M3" s="614"/>
      <c r="N3" s="614"/>
      <c r="O3" s="614"/>
      <c r="P3" s="614"/>
      <c r="Q3" s="217"/>
      <c r="R3" s="217"/>
      <c r="S3" s="217"/>
      <c r="T3" s="217"/>
      <c r="U3" s="217"/>
      <c r="V3" s="217"/>
      <c r="W3" s="217"/>
      <c r="X3" s="217"/>
      <c r="Y3" s="217"/>
      <c r="Z3" s="217"/>
      <c r="AA3" s="217"/>
      <c r="AB3" s="217"/>
      <c r="AC3" s="217"/>
      <c r="AD3" s="217"/>
      <c r="AE3" s="217"/>
      <c r="AF3" s="217"/>
      <c r="AG3" s="217"/>
      <c r="AH3" s="217"/>
      <c r="AI3" s="217"/>
      <c r="AJ3" s="218"/>
    </row>
    <row r="4" spans="5:39" ht="31.5" customHeight="1" x14ac:dyDescent="0.25">
      <c r="F4" s="607">
        <v>7</v>
      </c>
      <c r="G4" s="608"/>
      <c r="H4" s="613" t="s">
        <v>368</v>
      </c>
      <c r="I4" s="614"/>
      <c r="J4" s="614"/>
      <c r="K4" s="614"/>
      <c r="L4" s="614"/>
      <c r="M4" s="614"/>
      <c r="N4" s="614"/>
      <c r="O4" s="614"/>
      <c r="P4" s="614"/>
      <c r="Q4" s="217"/>
      <c r="R4" s="217"/>
      <c r="S4" s="217"/>
      <c r="T4" s="217"/>
      <c r="U4" s="217"/>
      <c r="V4" s="217"/>
      <c r="W4" s="217"/>
      <c r="X4" s="217"/>
      <c r="Y4" s="217"/>
      <c r="Z4" s="217"/>
      <c r="AA4" s="217"/>
      <c r="AB4" s="217"/>
      <c r="AC4" s="217"/>
      <c r="AD4" s="217"/>
      <c r="AE4" s="217"/>
      <c r="AF4" s="217"/>
      <c r="AG4" s="217"/>
      <c r="AH4" s="217"/>
      <c r="AI4" s="217"/>
      <c r="AJ4" s="218"/>
    </row>
    <row r="5" spans="5:39" ht="31.5" customHeight="1" x14ac:dyDescent="0.25">
      <c r="F5" s="607">
        <v>8</v>
      </c>
      <c r="G5" s="608"/>
      <c r="H5" s="613" t="s">
        <v>405</v>
      </c>
      <c r="I5" s="614"/>
      <c r="J5" s="614"/>
      <c r="K5" s="614"/>
      <c r="L5" s="614"/>
      <c r="M5" s="614"/>
      <c r="N5" s="614"/>
      <c r="O5" s="614"/>
      <c r="P5" s="614"/>
      <c r="Q5" s="217"/>
      <c r="R5" s="217"/>
      <c r="S5" s="217"/>
      <c r="T5" s="217"/>
      <c r="U5" s="217"/>
      <c r="V5" s="217"/>
      <c r="W5" s="217"/>
      <c r="X5" s="217"/>
      <c r="Y5" s="217"/>
      <c r="Z5" s="217"/>
      <c r="AA5" s="217"/>
      <c r="AB5" s="217"/>
      <c r="AC5" s="217"/>
      <c r="AD5" s="217"/>
      <c r="AE5" s="217"/>
      <c r="AF5" s="217"/>
      <c r="AG5" s="217"/>
      <c r="AH5" s="217"/>
      <c r="AI5" s="217"/>
      <c r="AJ5" s="218"/>
    </row>
    <row r="6" spans="5:39" ht="128.25" customHeight="1" x14ac:dyDescent="0.25">
      <c r="F6" s="607">
        <v>9</v>
      </c>
      <c r="G6" s="608"/>
      <c r="H6" s="613" t="s">
        <v>369</v>
      </c>
      <c r="I6" s="614"/>
      <c r="J6" s="614"/>
      <c r="K6" s="614"/>
      <c r="L6" s="614"/>
      <c r="M6" s="614"/>
      <c r="N6" s="614"/>
      <c r="O6" s="614"/>
      <c r="P6" s="614"/>
      <c r="Q6" s="217"/>
      <c r="R6" s="217"/>
      <c r="S6" s="217"/>
      <c r="T6" s="217"/>
      <c r="U6" s="217"/>
      <c r="V6" s="217"/>
      <c r="W6" s="217"/>
      <c r="X6" s="217"/>
      <c r="Y6" s="217"/>
      <c r="Z6" s="217"/>
      <c r="AA6" s="217"/>
      <c r="AB6" s="217"/>
      <c r="AC6" s="217"/>
      <c r="AD6" s="217"/>
      <c r="AE6" s="217"/>
      <c r="AF6" s="217"/>
      <c r="AG6" s="217"/>
      <c r="AH6" s="217"/>
      <c r="AI6" s="217"/>
      <c r="AJ6" s="218"/>
    </row>
    <row r="7" spans="5:39" ht="140.25" customHeight="1" x14ac:dyDescent="0.25">
      <c r="F7" s="607">
        <v>10</v>
      </c>
      <c r="G7" s="608"/>
      <c r="H7" s="613" t="s">
        <v>700</v>
      </c>
      <c r="I7" s="614"/>
      <c r="J7" s="614"/>
      <c r="K7" s="614"/>
      <c r="L7" s="614"/>
      <c r="M7" s="614"/>
      <c r="N7" s="614"/>
      <c r="O7" s="614"/>
      <c r="P7" s="614"/>
      <c r="Q7" s="217"/>
      <c r="R7" s="217"/>
      <c r="S7" s="217"/>
      <c r="T7" s="217"/>
      <c r="U7" s="217"/>
      <c r="V7" s="217"/>
      <c r="W7" s="217"/>
      <c r="X7" s="217"/>
      <c r="Y7" s="217"/>
      <c r="Z7" s="217"/>
      <c r="AA7" s="217"/>
      <c r="AB7" s="217"/>
      <c r="AC7" s="217"/>
      <c r="AD7" s="217"/>
      <c r="AE7" s="217"/>
      <c r="AF7" s="217"/>
      <c r="AG7" s="217"/>
      <c r="AH7" s="217"/>
      <c r="AI7" s="217"/>
      <c r="AJ7" s="218"/>
    </row>
    <row r="8" spans="5:39" ht="85.5" customHeight="1" x14ac:dyDescent="0.25">
      <c r="F8" s="607">
        <v>11</v>
      </c>
      <c r="G8" s="608"/>
      <c r="H8" s="613" t="s">
        <v>370</v>
      </c>
      <c r="I8" s="614"/>
      <c r="J8" s="614"/>
      <c r="K8" s="614"/>
      <c r="L8" s="614"/>
      <c r="M8" s="614"/>
      <c r="N8" s="614"/>
      <c r="O8" s="614"/>
      <c r="P8" s="614"/>
      <c r="Q8" s="217"/>
      <c r="R8" s="217"/>
      <c r="S8" s="217"/>
      <c r="T8" s="217"/>
      <c r="U8" s="217"/>
      <c r="V8" s="217"/>
      <c r="W8" s="217"/>
      <c r="X8" s="217"/>
      <c r="Y8" s="217"/>
      <c r="Z8" s="217"/>
      <c r="AA8" s="217"/>
      <c r="AB8" s="217"/>
      <c r="AC8" s="217"/>
      <c r="AD8" s="217"/>
      <c r="AE8" s="217"/>
      <c r="AF8" s="217"/>
      <c r="AG8" s="217"/>
      <c r="AH8" s="217"/>
      <c r="AI8" s="217"/>
      <c r="AJ8" s="218"/>
    </row>
    <row r="9" spans="5:39" s="1" customFormat="1" ht="35.25" customHeight="1" x14ac:dyDescent="0.25">
      <c r="F9" s="607">
        <v>12</v>
      </c>
      <c r="G9" s="608"/>
      <c r="H9" s="615" t="s">
        <v>371</v>
      </c>
      <c r="I9" s="616"/>
      <c r="J9" s="616"/>
      <c r="K9" s="616"/>
      <c r="L9" s="616"/>
      <c r="M9" s="616"/>
      <c r="N9" s="616"/>
      <c r="O9" s="616"/>
      <c r="P9" s="616"/>
      <c r="Q9" s="219"/>
      <c r="R9" s="219"/>
      <c r="S9" s="219"/>
      <c r="T9" s="219"/>
      <c r="U9" s="219"/>
      <c r="V9" s="219"/>
      <c r="W9" s="219"/>
      <c r="X9" s="219"/>
      <c r="Y9" s="220"/>
      <c r="Z9" s="143"/>
      <c r="AA9" s="144"/>
      <c r="AB9" s="144"/>
      <c r="AC9" s="143"/>
      <c r="AD9" s="143"/>
      <c r="AE9" s="127"/>
      <c r="AF9" s="127"/>
      <c r="AG9" s="127"/>
      <c r="AH9" s="127"/>
      <c r="AI9" s="127"/>
      <c r="AJ9" s="127"/>
      <c r="AK9" s="66"/>
      <c r="AL9" s="66"/>
      <c r="AM9" s="66"/>
    </row>
    <row r="10" spans="5:39" s="1" customFormat="1" ht="38.25" customHeight="1" x14ac:dyDescent="0.25">
      <c r="F10" s="609" t="s">
        <v>372</v>
      </c>
      <c r="G10" s="609"/>
      <c r="H10" s="609"/>
      <c r="I10" s="609"/>
      <c r="J10" s="609"/>
      <c r="K10" s="609"/>
      <c r="L10" s="609"/>
      <c r="M10" s="609"/>
      <c r="N10" s="609"/>
      <c r="O10" s="609"/>
      <c r="P10" s="609"/>
      <c r="Q10" s="609"/>
      <c r="R10" s="609"/>
      <c r="S10" s="609"/>
      <c r="T10" s="609"/>
      <c r="U10" s="162"/>
      <c r="V10" s="162"/>
      <c r="W10" s="162"/>
      <c r="X10" s="162"/>
      <c r="Y10" s="162"/>
      <c r="Z10" s="146"/>
      <c r="AA10" s="145"/>
      <c r="AB10" s="145"/>
      <c r="AC10" s="146"/>
      <c r="AD10" s="146"/>
      <c r="AE10" s="138"/>
      <c r="AF10" s="138"/>
      <c r="AG10" s="138"/>
      <c r="AH10" s="139"/>
      <c r="AI10" s="147"/>
      <c r="AJ10" s="147"/>
      <c r="AK10" s="66"/>
      <c r="AL10" s="66"/>
      <c r="AM10" s="66"/>
    </row>
    <row r="11" spans="5:39" ht="61.5" customHeight="1" thickBot="1" x14ac:dyDescent="0.3">
      <c r="F11" s="612" t="s">
        <v>771</v>
      </c>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row>
    <row r="12" spans="5:39" ht="39" customHeight="1" thickBot="1" x14ac:dyDescent="0.3">
      <c r="F12" s="642" t="s">
        <v>373</v>
      </c>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5:39" ht="30" customHeight="1" thickBot="1" x14ac:dyDescent="0.3">
      <c r="E13" s="216"/>
      <c r="F13" s="603"/>
      <c r="G13" s="603"/>
      <c r="H13" s="603"/>
      <c r="I13" s="603"/>
      <c r="J13" s="603"/>
      <c r="K13" s="603"/>
      <c r="L13" s="603"/>
      <c r="M13" s="603"/>
      <c r="N13" s="603"/>
      <c r="O13" s="603"/>
      <c r="P13" s="603"/>
      <c r="Q13" s="603"/>
      <c r="R13" s="603"/>
      <c r="S13" s="603"/>
      <c r="T13" s="603"/>
      <c r="U13" s="603"/>
      <c r="V13" s="603"/>
      <c r="W13" s="603"/>
      <c r="X13" s="603"/>
      <c r="Y13" s="603"/>
      <c r="Z13" s="603"/>
      <c r="AA13" s="603"/>
      <c r="AB13" s="604"/>
      <c r="AC13" s="618" t="s">
        <v>374</v>
      </c>
      <c r="AD13" s="619"/>
      <c r="AE13" s="619"/>
      <c r="AF13" s="619"/>
      <c r="AG13" s="619"/>
      <c r="AH13" s="619"/>
      <c r="AI13" s="619"/>
      <c r="AJ13" s="620"/>
    </row>
    <row r="14" spans="5:39" s="182" customFormat="1" ht="51.75" customHeight="1" thickBot="1" x14ac:dyDescent="0.3">
      <c r="F14" s="633" t="s">
        <v>444</v>
      </c>
      <c r="G14" s="601" t="s">
        <v>445</v>
      </c>
      <c r="H14" s="601" t="s">
        <v>446</v>
      </c>
      <c r="I14" s="601" t="s">
        <v>447</v>
      </c>
      <c r="J14" s="601" t="s">
        <v>442</v>
      </c>
      <c r="K14" s="242" t="s">
        <v>437</v>
      </c>
      <c r="L14" s="624" t="s">
        <v>407</v>
      </c>
      <c r="M14" s="625"/>
      <c r="N14" s="626"/>
      <c r="O14" s="605" t="s">
        <v>409</v>
      </c>
      <c r="P14" s="606"/>
      <c r="Q14" s="631" t="s">
        <v>375</v>
      </c>
      <c r="R14" s="631"/>
      <c r="S14" s="631"/>
      <c r="T14" s="631"/>
      <c r="U14" s="631"/>
      <c r="V14" s="631"/>
      <c r="W14" s="632"/>
      <c r="X14" s="639" t="s">
        <v>376</v>
      </c>
      <c r="Y14" s="640"/>
      <c r="Z14" s="640"/>
      <c r="AA14" s="640"/>
      <c r="AB14" s="641"/>
      <c r="AC14" s="635" t="s">
        <v>377</v>
      </c>
      <c r="AD14" s="637" t="s">
        <v>378</v>
      </c>
      <c r="AE14" s="622" t="s">
        <v>379</v>
      </c>
      <c r="AF14" s="623"/>
      <c r="AG14" s="622" t="s">
        <v>380</v>
      </c>
      <c r="AH14" s="623"/>
      <c r="AI14" s="622" t="s">
        <v>381</v>
      </c>
      <c r="AJ14" s="623"/>
    </row>
    <row r="15" spans="5:39" s="182" customFormat="1" ht="80.25" customHeight="1" thickBot="1" x14ac:dyDescent="0.3">
      <c r="F15" s="634"/>
      <c r="G15" s="602"/>
      <c r="H15" s="602"/>
      <c r="I15" s="602"/>
      <c r="J15" s="602"/>
      <c r="K15" s="241" t="s">
        <v>258</v>
      </c>
      <c r="L15" s="193" t="s">
        <v>259</v>
      </c>
      <c r="M15" s="194" t="s">
        <v>260</v>
      </c>
      <c r="N15" s="195" t="s">
        <v>408</v>
      </c>
      <c r="O15" s="419" t="s">
        <v>421</v>
      </c>
      <c r="P15" s="419" t="s">
        <v>422</v>
      </c>
      <c r="Q15" s="196" t="s">
        <v>262</v>
      </c>
      <c r="R15" s="197" t="s">
        <v>261</v>
      </c>
      <c r="S15" s="196" t="s">
        <v>262</v>
      </c>
      <c r="T15" s="197" t="s">
        <v>263</v>
      </c>
      <c r="U15" s="196" t="s">
        <v>264</v>
      </c>
      <c r="V15" s="197" t="s">
        <v>382</v>
      </c>
      <c r="W15" s="196" t="s">
        <v>383</v>
      </c>
      <c r="X15" s="211" t="s">
        <v>424</v>
      </c>
      <c r="Y15" s="212" t="s">
        <v>425</v>
      </c>
      <c r="Z15" s="213" t="s">
        <v>426</v>
      </c>
      <c r="AA15" s="213" t="s">
        <v>427</v>
      </c>
      <c r="AB15" s="214" t="s">
        <v>428</v>
      </c>
      <c r="AC15" s="636"/>
      <c r="AD15" s="638"/>
      <c r="AE15" s="213" t="s">
        <v>269</v>
      </c>
      <c r="AF15" s="213" t="s">
        <v>270</v>
      </c>
      <c r="AG15" s="212" t="s">
        <v>269</v>
      </c>
      <c r="AH15" s="213" t="s">
        <v>270</v>
      </c>
      <c r="AI15" s="211" t="s">
        <v>269</v>
      </c>
      <c r="AJ15" s="215" t="s">
        <v>270</v>
      </c>
    </row>
    <row r="16" spans="5:39" s="118" customFormat="1" ht="150" x14ac:dyDescent="0.25">
      <c r="F16" s="418" t="s">
        <v>21</v>
      </c>
      <c r="G16" s="365" t="s">
        <v>55</v>
      </c>
      <c r="H16" s="341" t="s">
        <v>56</v>
      </c>
      <c r="I16" s="360" t="s">
        <v>57</v>
      </c>
      <c r="J16" s="417" t="s">
        <v>271</v>
      </c>
      <c r="K16" s="341" t="s">
        <v>703</v>
      </c>
      <c r="L16" s="341" t="s">
        <v>708</v>
      </c>
      <c r="M16" s="341" t="s">
        <v>716</v>
      </c>
      <c r="N16" s="341" t="s">
        <v>272</v>
      </c>
      <c r="O16" s="192" t="s">
        <v>58</v>
      </c>
      <c r="P16" s="351" t="s">
        <v>66</v>
      </c>
      <c r="Q16" s="163">
        <v>1</v>
      </c>
      <c r="R16" s="183" t="s">
        <v>772</v>
      </c>
      <c r="S16" s="163">
        <v>1</v>
      </c>
      <c r="T16" s="374" t="s">
        <v>724</v>
      </c>
      <c r="U16" s="358" t="s">
        <v>712</v>
      </c>
      <c r="V16" s="363">
        <v>304</v>
      </c>
      <c r="W16" s="383">
        <v>253160</v>
      </c>
      <c r="X16" s="163">
        <v>1</v>
      </c>
      <c r="Y16" s="423" t="s">
        <v>773</v>
      </c>
      <c r="Z16" s="430">
        <v>322724</v>
      </c>
      <c r="AA16" s="431">
        <v>542</v>
      </c>
      <c r="AB16" s="358" t="s">
        <v>712</v>
      </c>
      <c r="AC16" s="363">
        <v>304</v>
      </c>
      <c r="AD16" s="200">
        <f>W16</f>
        <v>253160</v>
      </c>
      <c r="AE16" s="199">
        <v>101</v>
      </c>
      <c r="AF16" s="422">
        <f>AD16/3</f>
        <v>84386.666666666672</v>
      </c>
      <c r="AG16" s="199">
        <f>AE16</f>
        <v>101</v>
      </c>
      <c r="AH16" s="200">
        <f>AF16</f>
        <v>84386.666666666672</v>
      </c>
      <c r="AI16" s="201">
        <v>102</v>
      </c>
      <c r="AJ16" s="202">
        <f>AH16</f>
        <v>84386.666666666672</v>
      </c>
    </row>
    <row r="17" spans="6:36" ht="273" customHeight="1" x14ac:dyDescent="0.25">
      <c r="F17" s="229" t="s">
        <v>21</v>
      </c>
      <c r="G17" s="352" t="str">
        <f>G16</f>
        <v>Educación</v>
      </c>
      <c r="H17" s="226" t="s">
        <v>56</v>
      </c>
      <c r="I17" s="226" t="s">
        <v>57</v>
      </c>
      <c r="J17" s="393" t="s">
        <v>86</v>
      </c>
      <c r="K17" s="240" t="s">
        <v>704</v>
      </c>
      <c r="L17" s="226" t="s">
        <v>715</v>
      </c>
      <c r="M17" s="230" t="s">
        <v>717</v>
      </c>
      <c r="N17" s="230" t="s">
        <v>272</v>
      </c>
      <c r="O17" s="192" t="s">
        <v>58</v>
      </c>
      <c r="P17" s="228" t="s">
        <v>709</v>
      </c>
      <c r="Q17" s="70">
        <v>2</v>
      </c>
      <c r="R17" s="183" t="s">
        <v>772</v>
      </c>
      <c r="S17" s="70">
        <v>2</v>
      </c>
      <c r="T17" s="375" t="s">
        <v>63</v>
      </c>
      <c r="U17" s="225" t="s">
        <v>712</v>
      </c>
      <c r="V17" s="225">
        <v>304</v>
      </c>
      <c r="W17" s="382">
        <v>555386.4</v>
      </c>
      <c r="X17" s="70">
        <v>2</v>
      </c>
      <c r="Y17" s="424" t="s">
        <v>774</v>
      </c>
      <c r="Z17" s="432">
        <v>322727</v>
      </c>
      <c r="AA17" s="432">
        <v>543</v>
      </c>
      <c r="AB17" s="225" t="s">
        <v>712</v>
      </c>
      <c r="AC17" s="225">
        <v>304</v>
      </c>
      <c r="AD17" s="200">
        <f t="shared" ref="AD17:AD29" si="0">W17</f>
        <v>555386.4</v>
      </c>
      <c r="AE17" s="199">
        <v>101</v>
      </c>
      <c r="AF17" s="422">
        <f t="shared" ref="AF17:AF28" si="1">AD17/3</f>
        <v>185128.80000000002</v>
      </c>
      <c r="AG17" s="199">
        <f t="shared" ref="AG17:AI29" si="2">AE17</f>
        <v>101</v>
      </c>
      <c r="AH17" s="200">
        <f t="shared" ref="AH17:AH28" si="3">AF17</f>
        <v>185128.80000000002</v>
      </c>
      <c r="AI17" s="201">
        <v>102</v>
      </c>
      <c r="AJ17" s="202">
        <f t="shared" ref="AJ17:AJ29" si="4">AH17</f>
        <v>185128.80000000002</v>
      </c>
    </row>
    <row r="18" spans="6:36" ht="243.75" x14ac:dyDescent="0.25">
      <c r="F18" s="192" t="s">
        <v>21</v>
      </c>
      <c r="G18" s="351" t="str">
        <f>G16</f>
        <v>Educación</v>
      </c>
      <c r="H18" s="353" t="s">
        <v>56</v>
      </c>
      <c r="I18" s="353" t="s">
        <v>57</v>
      </c>
      <c r="J18" s="393" t="s">
        <v>86</v>
      </c>
      <c r="K18" s="356" t="s">
        <v>705</v>
      </c>
      <c r="L18" s="226" t="s">
        <v>714</v>
      </c>
      <c r="M18" s="372" t="s">
        <v>718</v>
      </c>
      <c r="N18" s="357" t="s">
        <v>272</v>
      </c>
      <c r="O18" s="192" t="s">
        <v>58</v>
      </c>
      <c r="P18" s="228" t="s">
        <v>710</v>
      </c>
      <c r="Q18" s="69">
        <v>3</v>
      </c>
      <c r="R18" s="183" t="s">
        <v>772</v>
      </c>
      <c r="S18" s="69">
        <v>3</v>
      </c>
      <c r="T18" s="375" t="s">
        <v>725</v>
      </c>
      <c r="U18" s="185" t="s">
        <v>712</v>
      </c>
      <c r="V18" s="185">
        <v>304</v>
      </c>
      <c r="W18" s="381">
        <v>412530.9</v>
      </c>
      <c r="X18" s="69">
        <v>3</v>
      </c>
      <c r="Y18" s="425" t="s">
        <v>775</v>
      </c>
      <c r="Z18" s="432">
        <v>322729</v>
      </c>
      <c r="AA18" s="432">
        <v>544</v>
      </c>
      <c r="AB18" s="185" t="s">
        <v>712</v>
      </c>
      <c r="AC18" s="185">
        <v>304</v>
      </c>
      <c r="AD18" s="200">
        <f t="shared" si="0"/>
        <v>412530.9</v>
      </c>
      <c r="AE18" s="199">
        <v>101</v>
      </c>
      <c r="AF18" s="422">
        <f t="shared" si="1"/>
        <v>137510.30000000002</v>
      </c>
      <c r="AG18" s="199">
        <f t="shared" si="2"/>
        <v>101</v>
      </c>
      <c r="AH18" s="200">
        <f t="shared" si="3"/>
        <v>137510.30000000002</v>
      </c>
      <c r="AI18" s="201">
        <v>102</v>
      </c>
      <c r="AJ18" s="202">
        <f t="shared" si="4"/>
        <v>137510.30000000002</v>
      </c>
    </row>
    <row r="19" spans="6:36" ht="168.75" x14ac:dyDescent="0.25">
      <c r="F19" s="192" t="s">
        <v>21</v>
      </c>
      <c r="G19" s="351" t="str">
        <f>G17</f>
        <v>Educación</v>
      </c>
      <c r="H19" s="354" t="s">
        <v>77</v>
      </c>
      <c r="I19" s="355" t="s">
        <v>702</v>
      </c>
      <c r="J19" s="387" t="s">
        <v>78</v>
      </c>
      <c r="K19" s="356" t="s">
        <v>706</v>
      </c>
      <c r="L19" s="226" t="s">
        <v>720</v>
      </c>
      <c r="M19" s="373" t="s">
        <v>719</v>
      </c>
      <c r="N19" s="87" t="s">
        <v>272</v>
      </c>
      <c r="O19" s="192" t="s">
        <v>58</v>
      </c>
      <c r="P19" s="228" t="s">
        <v>711</v>
      </c>
      <c r="Q19" s="70">
        <v>4</v>
      </c>
      <c r="R19" s="183" t="s">
        <v>772</v>
      </c>
      <c r="S19" s="70">
        <v>4</v>
      </c>
      <c r="T19" s="375" t="s">
        <v>726</v>
      </c>
      <c r="U19" s="71" t="s">
        <v>712</v>
      </c>
      <c r="V19" s="71">
        <v>304</v>
      </c>
      <c r="W19" s="381">
        <v>422771.9</v>
      </c>
      <c r="X19" s="70">
        <v>4</v>
      </c>
      <c r="Y19" s="424" t="s">
        <v>776</v>
      </c>
      <c r="Z19" s="432">
        <v>322732</v>
      </c>
      <c r="AA19" s="432">
        <v>545</v>
      </c>
      <c r="AB19" s="71" t="s">
        <v>712</v>
      </c>
      <c r="AC19" s="71">
        <v>304</v>
      </c>
      <c r="AD19" s="200">
        <f t="shared" si="0"/>
        <v>422771.9</v>
      </c>
      <c r="AE19" s="199">
        <v>101</v>
      </c>
      <c r="AF19" s="422">
        <f t="shared" si="1"/>
        <v>140923.96666666667</v>
      </c>
      <c r="AG19" s="199">
        <f t="shared" si="2"/>
        <v>101</v>
      </c>
      <c r="AH19" s="200">
        <f t="shared" si="3"/>
        <v>140923.96666666667</v>
      </c>
      <c r="AI19" s="201">
        <v>102</v>
      </c>
      <c r="AJ19" s="202">
        <f t="shared" si="4"/>
        <v>140923.96666666667</v>
      </c>
    </row>
    <row r="20" spans="6:36" ht="168.75" x14ac:dyDescent="0.25">
      <c r="F20" s="226" t="s">
        <v>21</v>
      </c>
      <c r="G20" s="351" t="str">
        <f>G16</f>
        <v>Educación</v>
      </c>
      <c r="H20" s="354" t="s">
        <v>77</v>
      </c>
      <c r="I20" s="355" t="s">
        <v>702</v>
      </c>
      <c r="J20" s="355" t="s">
        <v>702</v>
      </c>
      <c r="K20" s="356" t="s">
        <v>707</v>
      </c>
      <c r="L20" s="226" t="s">
        <v>721</v>
      </c>
      <c r="M20" s="373" t="s">
        <v>722</v>
      </c>
      <c r="N20" s="87" t="s">
        <v>272</v>
      </c>
      <c r="O20" s="192" t="s">
        <v>58</v>
      </c>
      <c r="P20" s="228" t="s">
        <v>711</v>
      </c>
      <c r="Q20" s="223">
        <v>5</v>
      </c>
      <c r="R20" s="183" t="s">
        <v>772</v>
      </c>
      <c r="S20" s="223">
        <v>5</v>
      </c>
      <c r="T20" s="375" t="s">
        <v>727</v>
      </c>
      <c r="U20" s="237" t="s">
        <v>712</v>
      </c>
      <c r="V20" s="71">
        <v>304</v>
      </c>
      <c r="W20" s="381">
        <v>262000</v>
      </c>
      <c r="X20" s="223">
        <v>5</v>
      </c>
      <c r="Y20" s="426" t="s">
        <v>777</v>
      </c>
      <c r="Z20" s="432">
        <v>322734</v>
      </c>
      <c r="AA20" s="432">
        <v>546</v>
      </c>
      <c r="AB20" s="237" t="s">
        <v>712</v>
      </c>
      <c r="AC20" s="71">
        <v>304</v>
      </c>
      <c r="AD20" s="200">
        <f t="shared" si="0"/>
        <v>262000</v>
      </c>
      <c r="AE20" s="199">
        <v>101</v>
      </c>
      <c r="AF20" s="422">
        <f t="shared" si="1"/>
        <v>87333.333333333328</v>
      </c>
      <c r="AG20" s="199">
        <f t="shared" si="2"/>
        <v>101</v>
      </c>
      <c r="AH20" s="200">
        <f t="shared" si="3"/>
        <v>87333.333333333328</v>
      </c>
      <c r="AI20" s="201">
        <v>102</v>
      </c>
      <c r="AJ20" s="202">
        <f t="shared" si="4"/>
        <v>87333.333333333328</v>
      </c>
    </row>
    <row r="21" spans="6:36" ht="281.25" x14ac:dyDescent="0.25">
      <c r="F21" s="385" t="s">
        <v>729</v>
      </c>
      <c r="G21" s="387" t="s">
        <v>733</v>
      </c>
      <c r="H21" s="373" t="s">
        <v>81</v>
      </c>
      <c r="I21" s="373" t="s">
        <v>737</v>
      </c>
      <c r="J21" s="355" t="s">
        <v>738</v>
      </c>
      <c r="K21" s="238" t="s">
        <v>745</v>
      </c>
      <c r="L21" s="87" t="s">
        <v>272</v>
      </c>
      <c r="M21" s="87" t="s">
        <v>272</v>
      </c>
      <c r="N21" s="87" t="s">
        <v>272</v>
      </c>
      <c r="O21" s="420" t="s">
        <v>759</v>
      </c>
      <c r="P21" s="239" t="s">
        <v>760</v>
      </c>
      <c r="Q21" s="70">
        <v>6</v>
      </c>
      <c r="R21" s="183" t="s">
        <v>772</v>
      </c>
      <c r="S21" s="70">
        <v>6</v>
      </c>
      <c r="T21" s="376" t="s">
        <v>176</v>
      </c>
      <c r="U21" s="71" t="s">
        <v>712</v>
      </c>
      <c r="V21" s="71">
        <v>366</v>
      </c>
      <c r="W21" s="381">
        <v>642255.04</v>
      </c>
      <c r="X21" s="70">
        <v>6</v>
      </c>
      <c r="Y21" s="424" t="s">
        <v>778</v>
      </c>
      <c r="Z21" s="432">
        <v>322719</v>
      </c>
      <c r="AA21" s="432">
        <v>541</v>
      </c>
      <c r="AB21" s="71" t="s">
        <v>712</v>
      </c>
      <c r="AC21" s="71">
        <v>366</v>
      </c>
      <c r="AD21" s="200">
        <f t="shared" si="0"/>
        <v>642255.04</v>
      </c>
      <c r="AE21" s="199">
        <v>122</v>
      </c>
      <c r="AF21" s="422">
        <f t="shared" si="1"/>
        <v>214085.01333333334</v>
      </c>
      <c r="AG21" s="199">
        <f t="shared" si="2"/>
        <v>122</v>
      </c>
      <c r="AH21" s="200">
        <f t="shared" si="3"/>
        <v>214085.01333333334</v>
      </c>
      <c r="AI21" s="199">
        <f t="shared" si="2"/>
        <v>122</v>
      </c>
      <c r="AJ21" s="202">
        <f t="shared" si="4"/>
        <v>214085.01333333334</v>
      </c>
    </row>
    <row r="22" spans="6:36" ht="252" x14ac:dyDescent="0.25">
      <c r="F22" s="385" t="s">
        <v>730</v>
      </c>
      <c r="G22" s="387" t="s">
        <v>104</v>
      </c>
      <c r="H22" s="373" t="s">
        <v>736</v>
      </c>
      <c r="I22" s="373" t="s">
        <v>105</v>
      </c>
      <c r="J22" s="373" t="s">
        <v>739</v>
      </c>
      <c r="K22" s="392" t="s">
        <v>747</v>
      </c>
      <c r="L22" s="87" t="s">
        <v>272</v>
      </c>
      <c r="M22" s="87" t="s">
        <v>272</v>
      </c>
      <c r="N22" s="87" t="s">
        <v>272</v>
      </c>
      <c r="O22" s="45" t="s">
        <v>761</v>
      </c>
      <c r="P22" s="72" t="s">
        <v>762</v>
      </c>
      <c r="Q22" s="421">
        <v>7</v>
      </c>
      <c r="R22" s="183" t="s">
        <v>772</v>
      </c>
      <c r="S22" s="421">
        <v>7</v>
      </c>
      <c r="T22" s="376" t="s">
        <v>112</v>
      </c>
      <c r="U22" s="71" t="s">
        <v>712</v>
      </c>
      <c r="V22" s="71">
        <v>366</v>
      </c>
      <c r="W22" s="381">
        <v>4585014.0599999996</v>
      </c>
      <c r="X22" s="421">
        <v>7</v>
      </c>
      <c r="Y22" s="427" t="s">
        <v>779</v>
      </c>
      <c r="Z22" s="432">
        <v>322527</v>
      </c>
      <c r="AA22" s="432">
        <v>536</v>
      </c>
      <c r="AB22" s="71" t="s">
        <v>712</v>
      </c>
      <c r="AC22" s="71">
        <v>366</v>
      </c>
      <c r="AD22" s="200">
        <f t="shared" si="0"/>
        <v>4585014.0599999996</v>
      </c>
      <c r="AE22" s="199">
        <v>122</v>
      </c>
      <c r="AF22" s="422">
        <f t="shared" si="1"/>
        <v>1528338.0199999998</v>
      </c>
      <c r="AG22" s="199">
        <f t="shared" si="2"/>
        <v>122</v>
      </c>
      <c r="AH22" s="200">
        <f t="shared" si="3"/>
        <v>1528338.0199999998</v>
      </c>
      <c r="AI22" s="199">
        <f t="shared" si="2"/>
        <v>122</v>
      </c>
      <c r="AJ22" s="202">
        <f t="shared" si="4"/>
        <v>1528338.0199999998</v>
      </c>
    </row>
    <row r="23" spans="6:36" ht="162" x14ac:dyDescent="0.25">
      <c r="F23" s="385" t="s">
        <v>730</v>
      </c>
      <c r="G23" s="388" t="s">
        <v>734</v>
      </c>
      <c r="H23" s="388" t="s">
        <v>206</v>
      </c>
      <c r="I23" s="355" t="s">
        <v>702</v>
      </c>
      <c r="J23" s="390" t="s">
        <v>740</v>
      </c>
      <c r="K23" s="392" t="s">
        <v>746</v>
      </c>
      <c r="L23" s="87" t="s">
        <v>272</v>
      </c>
      <c r="M23" s="87" t="s">
        <v>272</v>
      </c>
      <c r="N23" s="87" t="s">
        <v>272</v>
      </c>
      <c r="O23" s="45" t="s">
        <v>763</v>
      </c>
      <c r="P23" s="72" t="s">
        <v>764</v>
      </c>
      <c r="Q23" s="130">
        <v>8</v>
      </c>
      <c r="R23" s="183" t="s">
        <v>772</v>
      </c>
      <c r="S23" s="130">
        <v>8</v>
      </c>
      <c r="T23" s="377" t="s">
        <v>213</v>
      </c>
      <c r="U23" s="71" t="s">
        <v>712</v>
      </c>
      <c r="V23" s="71">
        <v>366</v>
      </c>
      <c r="W23" s="381">
        <v>2965231.86</v>
      </c>
      <c r="X23" s="130">
        <v>8</v>
      </c>
      <c r="Y23" s="424" t="s">
        <v>780</v>
      </c>
      <c r="Z23" s="432">
        <v>323124</v>
      </c>
      <c r="AA23" s="432">
        <v>547</v>
      </c>
      <c r="AB23" s="71" t="s">
        <v>712</v>
      </c>
      <c r="AC23" s="71">
        <v>366</v>
      </c>
      <c r="AD23" s="200">
        <f t="shared" si="0"/>
        <v>2965231.86</v>
      </c>
      <c r="AE23" s="199">
        <v>122</v>
      </c>
      <c r="AF23" s="422">
        <f t="shared" si="1"/>
        <v>988410.62</v>
      </c>
      <c r="AG23" s="199">
        <f t="shared" si="2"/>
        <v>122</v>
      </c>
      <c r="AH23" s="200">
        <f t="shared" si="3"/>
        <v>988410.62</v>
      </c>
      <c r="AI23" s="199">
        <f t="shared" si="2"/>
        <v>122</v>
      </c>
      <c r="AJ23" s="202">
        <f t="shared" si="4"/>
        <v>988410.62</v>
      </c>
    </row>
    <row r="24" spans="6:36" ht="180" x14ac:dyDescent="0.25">
      <c r="F24" s="386" t="s">
        <v>731</v>
      </c>
      <c r="G24" s="389" t="s">
        <v>735</v>
      </c>
      <c r="H24" s="389" t="s">
        <v>118</v>
      </c>
      <c r="I24" s="387" t="s">
        <v>119</v>
      </c>
      <c r="J24" s="391" t="s">
        <v>741</v>
      </c>
      <c r="K24" s="392" t="s">
        <v>748</v>
      </c>
      <c r="L24" s="87" t="s">
        <v>272</v>
      </c>
      <c r="M24" s="87" t="s">
        <v>272</v>
      </c>
      <c r="N24" s="87" t="s">
        <v>272</v>
      </c>
      <c r="O24" s="45" t="s">
        <v>765</v>
      </c>
      <c r="P24" s="72" t="s">
        <v>766</v>
      </c>
      <c r="Q24" s="70">
        <v>9</v>
      </c>
      <c r="R24" s="183" t="s">
        <v>772</v>
      </c>
      <c r="S24" s="70">
        <v>9</v>
      </c>
      <c r="T24" s="378" t="s">
        <v>122</v>
      </c>
      <c r="U24" s="71" t="s">
        <v>712</v>
      </c>
      <c r="V24" s="71">
        <v>366</v>
      </c>
      <c r="W24" s="381">
        <v>319382.40000000002</v>
      </c>
      <c r="X24" s="70">
        <v>9</v>
      </c>
      <c r="Y24" s="428" t="s">
        <v>781</v>
      </c>
      <c r="Z24" s="432">
        <v>322715</v>
      </c>
      <c r="AA24" s="432">
        <v>539</v>
      </c>
      <c r="AB24" s="71" t="s">
        <v>712</v>
      </c>
      <c r="AC24" s="71">
        <v>366</v>
      </c>
      <c r="AD24" s="200">
        <f t="shared" si="0"/>
        <v>319382.40000000002</v>
      </c>
      <c r="AE24" s="199">
        <v>122</v>
      </c>
      <c r="AF24" s="422">
        <f t="shared" si="1"/>
        <v>106460.8</v>
      </c>
      <c r="AG24" s="199">
        <f t="shared" si="2"/>
        <v>122</v>
      </c>
      <c r="AH24" s="200">
        <f t="shared" si="3"/>
        <v>106460.8</v>
      </c>
      <c r="AI24" s="199">
        <f t="shared" si="2"/>
        <v>122</v>
      </c>
      <c r="AJ24" s="202">
        <f t="shared" si="4"/>
        <v>106460.8</v>
      </c>
    </row>
    <row r="25" spans="6:36" ht="216" x14ac:dyDescent="0.25">
      <c r="F25" s="386" t="s">
        <v>731</v>
      </c>
      <c r="G25" s="387" t="s">
        <v>735</v>
      </c>
      <c r="H25" s="389" t="s">
        <v>185</v>
      </c>
      <c r="I25" s="387" t="s">
        <v>186</v>
      </c>
      <c r="J25" s="391" t="s">
        <v>742</v>
      </c>
      <c r="K25" s="392" t="s">
        <v>749</v>
      </c>
      <c r="L25" s="87" t="s">
        <v>272</v>
      </c>
      <c r="M25" s="87" t="s">
        <v>272</v>
      </c>
      <c r="N25" s="87" t="s">
        <v>272</v>
      </c>
      <c r="O25" s="45" t="s">
        <v>753</v>
      </c>
      <c r="P25" s="72" t="s">
        <v>754</v>
      </c>
      <c r="Q25" s="70">
        <v>10</v>
      </c>
      <c r="R25" s="183" t="s">
        <v>772</v>
      </c>
      <c r="S25" s="70">
        <v>10</v>
      </c>
      <c r="T25" s="379" t="s">
        <v>189</v>
      </c>
      <c r="U25" s="71" t="s">
        <v>712</v>
      </c>
      <c r="V25" s="71">
        <v>366</v>
      </c>
      <c r="W25" s="381">
        <v>10957033.76</v>
      </c>
      <c r="X25" s="70">
        <v>10</v>
      </c>
      <c r="Y25" s="424" t="s">
        <v>782</v>
      </c>
      <c r="Z25" s="432">
        <v>322820</v>
      </c>
      <c r="AA25" s="432">
        <v>534</v>
      </c>
      <c r="AB25" s="71" t="s">
        <v>712</v>
      </c>
      <c r="AC25" s="71">
        <v>366</v>
      </c>
      <c r="AD25" s="200">
        <f t="shared" si="0"/>
        <v>10957033.76</v>
      </c>
      <c r="AE25" s="199">
        <v>122</v>
      </c>
      <c r="AF25" s="422">
        <f t="shared" si="1"/>
        <v>3652344.5866666664</v>
      </c>
      <c r="AG25" s="199">
        <f t="shared" si="2"/>
        <v>122</v>
      </c>
      <c r="AH25" s="200">
        <f t="shared" si="3"/>
        <v>3652344.5866666664</v>
      </c>
      <c r="AI25" s="199">
        <f t="shared" si="2"/>
        <v>122</v>
      </c>
      <c r="AJ25" s="202">
        <f t="shared" si="4"/>
        <v>3652344.5866666664</v>
      </c>
    </row>
    <row r="26" spans="6:36" ht="216" x14ac:dyDescent="0.25">
      <c r="F26" s="386" t="s">
        <v>731</v>
      </c>
      <c r="G26" s="387" t="s">
        <v>735</v>
      </c>
      <c r="H26" s="389" t="s">
        <v>185</v>
      </c>
      <c r="I26" s="387" t="s">
        <v>191</v>
      </c>
      <c r="J26" s="391" t="s">
        <v>743</v>
      </c>
      <c r="K26" s="392" t="s">
        <v>750</v>
      </c>
      <c r="L26" s="87" t="s">
        <v>272</v>
      </c>
      <c r="M26" s="87" t="s">
        <v>272</v>
      </c>
      <c r="N26" s="87" t="s">
        <v>272</v>
      </c>
      <c r="O26" s="45" t="s">
        <v>753</v>
      </c>
      <c r="P26" s="72" t="s">
        <v>755</v>
      </c>
      <c r="Q26" s="70">
        <v>11</v>
      </c>
      <c r="R26" s="183" t="s">
        <v>772</v>
      </c>
      <c r="S26" s="70">
        <v>11</v>
      </c>
      <c r="T26" s="379" t="s">
        <v>193</v>
      </c>
      <c r="U26" s="71" t="s">
        <v>712</v>
      </c>
      <c r="V26" s="71">
        <v>366</v>
      </c>
      <c r="W26" s="382">
        <v>570000</v>
      </c>
      <c r="X26" s="70">
        <v>11</v>
      </c>
      <c r="Y26" s="429" t="s">
        <v>783</v>
      </c>
      <c r="Z26" s="432">
        <v>322714</v>
      </c>
      <c r="AA26" s="432">
        <v>538</v>
      </c>
      <c r="AB26" s="71" t="s">
        <v>712</v>
      </c>
      <c r="AC26" s="71">
        <v>366</v>
      </c>
      <c r="AD26" s="200">
        <f t="shared" si="0"/>
        <v>570000</v>
      </c>
      <c r="AE26" s="199">
        <v>122</v>
      </c>
      <c r="AF26" s="422">
        <f t="shared" si="1"/>
        <v>190000</v>
      </c>
      <c r="AG26" s="199">
        <f t="shared" si="2"/>
        <v>122</v>
      </c>
      <c r="AH26" s="200">
        <f t="shared" si="3"/>
        <v>190000</v>
      </c>
      <c r="AI26" s="199">
        <f t="shared" si="2"/>
        <v>122</v>
      </c>
      <c r="AJ26" s="202">
        <f t="shared" si="4"/>
        <v>190000</v>
      </c>
    </row>
    <row r="27" spans="6:36" ht="144" x14ac:dyDescent="0.25">
      <c r="F27" s="386" t="s">
        <v>731</v>
      </c>
      <c r="G27" s="387" t="s">
        <v>735</v>
      </c>
      <c r="H27" s="389" t="s">
        <v>185</v>
      </c>
      <c r="I27" s="387" t="s">
        <v>191</v>
      </c>
      <c r="J27" s="391" t="s">
        <v>743</v>
      </c>
      <c r="K27" s="392" t="s">
        <v>751</v>
      </c>
      <c r="L27" s="87" t="s">
        <v>272</v>
      </c>
      <c r="M27" s="87" t="s">
        <v>272</v>
      </c>
      <c r="N27" s="87" t="s">
        <v>272</v>
      </c>
      <c r="O27" s="45" t="s">
        <v>753</v>
      </c>
      <c r="P27" s="72" t="s">
        <v>756</v>
      </c>
      <c r="Q27" s="69">
        <v>12</v>
      </c>
      <c r="R27" s="183" t="s">
        <v>772</v>
      </c>
      <c r="S27" s="69">
        <v>12</v>
      </c>
      <c r="T27" s="379" t="s">
        <v>194</v>
      </c>
      <c r="U27" s="71" t="s">
        <v>712</v>
      </c>
      <c r="V27" s="71">
        <v>366</v>
      </c>
      <c r="W27" s="381">
        <v>1031133.09</v>
      </c>
      <c r="X27" s="69">
        <v>12</v>
      </c>
      <c r="Y27" s="426" t="s">
        <v>784</v>
      </c>
      <c r="Z27" s="432">
        <v>322612</v>
      </c>
      <c r="AA27" s="432">
        <v>537</v>
      </c>
      <c r="AB27" s="71" t="s">
        <v>712</v>
      </c>
      <c r="AC27" s="71">
        <v>366</v>
      </c>
      <c r="AD27" s="200">
        <f t="shared" si="0"/>
        <v>1031133.09</v>
      </c>
      <c r="AE27" s="199">
        <v>122</v>
      </c>
      <c r="AF27" s="422">
        <f t="shared" si="1"/>
        <v>343711.02999999997</v>
      </c>
      <c r="AG27" s="199">
        <f t="shared" si="2"/>
        <v>122</v>
      </c>
      <c r="AH27" s="200">
        <f t="shared" si="3"/>
        <v>343711.02999999997</v>
      </c>
      <c r="AI27" s="199">
        <f t="shared" si="2"/>
        <v>122</v>
      </c>
      <c r="AJ27" s="202">
        <f t="shared" si="4"/>
        <v>343711.02999999997</v>
      </c>
    </row>
    <row r="28" spans="6:36" ht="162" x14ac:dyDescent="0.25">
      <c r="F28" s="355" t="s">
        <v>732</v>
      </c>
      <c r="G28" s="387" t="s">
        <v>135</v>
      </c>
      <c r="H28" s="389" t="s">
        <v>136</v>
      </c>
      <c r="I28" s="387" t="s">
        <v>137</v>
      </c>
      <c r="J28" s="387" t="s">
        <v>744</v>
      </c>
      <c r="K28" s="392" t="s">
        <v>752</v>
      </c>
      <c r="L28" s="87" t="s">
        <v>272</v>
      </c>
      <c r="M28" s="87" t="s">
        <v>272</v>
      </c>
      <c r="N28" s="87" t="s">
        <v>272</v>
      </c>
      <c r="O28" s="45" t="s">
        <v>757</v>
      </c>
      <c r="P28" s="72" t="s">
        <v>758</v>
      </c>
      <c r="Q28" s="70">
        <v>13</v>
      </c>
      <c r="R28" s="183" t="s">
        <v>772</v>
      </c>
      <c r="S28" s="70">
        <v>13</v>
      </c>
      <c r="T28" s="380" t="s">
        <v>140</v>
      </c>
      <c r="U28" s="71" t="s">
        <v>712</v>
      </c>
      <c r="V28" s="71">
        <v>366</v>
      </c>
      <c r="W28" s="382">
        <v>2040905.32</v>
      </c>
      <c r="X28" s="70">
        <v>13</v>
      </c>
      <c r="Y28" s="425" t="s">
        <v>785</v>
      </c>
      <c r="Z28" s="432">
        <v>322413</v>
      </c>
      <c r="AA28" s="432">
        <v>535</v>
      </c>
      <c r="AB28" s="71" t="s">
        <v>712</v>
      </c>
      <c r="AC28" s="71">
        <v>366</v>
      </c>
      <c r="AD28" s="200">
        <f t="shared" si="0"/>
        <v>2040905.32</v>
      </c>
      <c r="AE28" s="199">
        <v>122</v>
      </c>
      <c r="AF28" s="422">
        <f t="shared" si="1"/>
        <v>680301.77333333332</v>
      </c>
      <c r="AG28" s="199">
        <f t="shared" si="2"/>
        <v>122</v>
      </c>
      <c r="AH28" s="200">
        <f t="shared" si="3"/>
        <v>680301.77333333332</v>
      </c>
      <c r="AI28" s="199">
        <f t="shared" si="2"/>
        <v>122</v>
      </c>
      <c r="AJ28" s="202">
        <f t="shared" si="4"/>
        <v>680301.77333333332</v>
      </c>
    </row>
    <row r="29" spans="6:36" ht="162" x14ac:dyDescent="0.25">
      <c r="F29" s="355" t="s">
        <v>732</v>
      </c>
      <c r="G29" s="387" t="s">
        <v>135</v>
      </c>
      <c r="H29" s="389" t="s">
        <v>136</v>
      </c>
      <c r="I29" s="387" t="s">
        <v>137</v>
      </c>
      <c r="J29" s="387" t="s">
        <v>744</v>
      </c>
      <c r="K29" s="392" t="s">
        <v>752</v>
      </c>
      <c r="L29" s="87" t="s">
        <v>272</v>
      </c>
      <c r="M29" s="87" t="s">
        <v>272</v>
      </c>
      <c r="N29" s="87" t="s">
        <v>272</v>
      </c>
      <c r="O29" s="45" t="s">
        <v>757</v>
      </c>
      <c r="P29" s="72" t="s">
        <v>758</v>
      </c>
      <c r="Q29" s="70">
        <v>14</v>
      </c>
      <c r="R29" s="183" t="s">
        <v>772</v>
      </c>
      <c r="S29" s="70">
        <v>14</v>
      </c>
      <c r="T29" s="380" t="s">
        <v>140</v>
      </c>
      <c r="U29" s="71" t="s">
        <v>728</v>
      </c>
      <c r="V29" s="384">
        <v>30</v>
      </c>
      <c r="W29" s="382">
        <v>1250000</v>
      </c>
      <c r="X29" s="70">
        <v>14</v>
      </c>
      <c r="Y29" s="426" t="s">
        <v>786</v>
      </c>
      <c r="Z29" s="433">
        <v>322564</v>
      </c>
      <c r="AA29" s="434">
        <v>533</v>
      </c>
      <c r="AB29" s="71" t="s">
        <v>728</v>
      </c>
      <c r="AC29" s="384">
        <v>30</v>
      </c>
      <c r="AD29" s="200">
        <f t="shared" si="0"/>
        <v>1250000</v>
      </c>
      <c r="AE29" s="199">
        <v>0</v>
      </c>
      <c r="AF29" s="128">
        <v>0</v>
      </c>
      <c r="AG29" s="199">
        <f>AE29</f>
        <v>0</v>
      </c>
      <c r="AH29" s="128">
        <f>AD29/2</f>
        <v>625000</v>
      </c>
      <c r="AI29" s="199">
        <f t="shared" si="2"/>
        <v>0</v>
      </c>
      <c r="AJ29" s="129">
        <f t="shared" si="4"/>
        <v>625000</v>
      </c>
    </row>
    <row r="30" spans="6:36" ht="30.75" customHeight="1" thickBot="1" x14ac:dyDescent="0.3">
      <c r="F30" s="621" t="s">
        <v>416</v>
      </c>
      <c r="G30" s="621"/>
      <c r="H30" s="621"/>
      <c r="I30" s="1"/>
      <c r="J30" s="148"/>
      <c r="K30" s="148"/>
      <c r="L30" s="148"/>
      <c r="M30" s="148"/>
      <c r="N30" s="148"/>
      <c r="O30" s="148"/>
      <c r="P30" s="148"/>
      <c r="T30" s="627" t="s">
        <v>385</v>
      </c>
      <c r="U30" s="628"/>
      <c r="V30" s="628"/>
      <c r="W30" s="119">
        <f>SUM(W16:W29)</f>
        <v>26266804.73</v>
      </c>
      <c r="Y30" s="629" t="s">
        <v>386</v>
      </c>
      <c r="Z30" s="630"/>
      <c r="AA30" s="630"/>
      <c r="AB30" s="630"/>
      <c r="AC30" s="630"/>
      <c r="AD30" s="120">
        <f>SUM(AD16:AD29)</f>
        <v>26266804.73</v>
      </c>
    </row>
    <row r="35" spans="23:40" x14ac:dyDescent="0.25">
      <c r="W35" s="12"/>
      <c r="X35" s="12"/>
      <c r="AC35"/>
      <c r="AH35" s="132"/>
      <c r="AI35" s="131"/>
      <c r="AJ35" s="132"/>
      <c r="AL35" s="132"/>
      <c r="AM35" s="133"/>
      <c r="AN35" s="132"/>
    </row>
    <row r="36" spans="23:40" x14ac:dyDescent="0.25">
      <c r="W36" s="12"/>
      <c r="X36" s="12"/>
      <c r="AC36"/>
      <c r="AH36" s="132"/>
      <c r="AI36" s="131"/>
      <c r="AJ36" s="132"/>
      <c r="AL36" s="132"/>
      <c r="AM36" s="133"/>
      <c r="AN36" s="132"/>
    </row>
    <row r="37" spans="23:40" x14ac:dyDescent="0.25">
      <c r="W37" s="12"/>
      <c r="X37" s="12"/>
      <c r="AC37"/>
      <c r="AH37" s="132"/>
      <c r="AI37" s="131"/>
      <c r="AJ37" s="132"/>
      <c r="AL37" s="132"/>
      <c r="AM37" s="133"/>
      <c r="AN37" s="132"/>
    </row>
    <row r="38" spans="23:40" x14ac:dyDescent="0.25">
      <c r="W38" s="12"/>
      <c r="X38" s="12"/>
      <c r="AC38"/>
      <c r="AH38" s="132"/>
      <c r="AI38" s="131"/>
      <c r="AJ38" s="132"/>
      <c r="AL38" s="132"/>
      <c r="AM38" s="133"/>
      <c r="AN38" s="132"/>
    </row>
    <row r="39" spans="23:40" x14ac:dyDescent="0.25">
      <c r="W39" s="12"/>
      <c r="X39" s="12"/>
      <c r="AC39"/>
      <c r="AH39" s="132"/>
      <c r="AI39" s="131"/>
      <c r="AJ39" s="132"/>
      <c r="AL39" s="132"/>
      <c r="AM39" s="133"/>
      <c r="AN39" s="132"/>
    </row>
    <row r="40" spans="23:40" x14ac:dyDescent="0.25">
      <c r="W40" s="12"/>
      <c r="X40" s="12"/>
      <c r="AC40"/>
      <c r="AH40" s="132"/>
      <c r="AI40" s="131"/>
      <c r="AJ40" s="132"/>
      <c r="AL40" s="132"/>
      <c r="AM40" s="133"/>
      <c r="AN40" s="132"/>
    </row>
  </sheetData>
  <mergeCells count="38">
    <mergeCell ref="G1:AD1"/>
    <mergeCell ref="AC13:AJ13"/>
    <mergeCell ref="F30:H30"/>
    <mergeCell ref="AI14:AJ14"/>
    <mergeCell ref="L14:N14"/>
    <mergeCell ref="T30:V30"/>
    <mergeCell ref="Y30:AC30"/>
    <mergeCell ref="AE14:AF14"/>
    <mergeCell ref="Q14:W14"/>
    <mergeCell ref="AG14:AH14"/>
    <mergeCell ref="F14:F15"/>
    <mergeCell ref="AC14:AC15"/>
    <mergeCell ref="AD14:AD15"/>
    <mergeCell ref="X14:AB14"/>
    <mergeCell ref="F12:AJ12"/>
    <mergeCell ref="F7:G7"/>
    <mergeCell ref="F8:G8"/>
    <mergeCell ref="F10:T10"/>
    <mergeCell ref="F2:AC2"/>
    <mergeCell ref="F11:AJ11"/>
    <mergeCell ref="F4:G4"/>
    <mergeCell ref="F3:G3"/>
    <mergeCell ref="F5:G5"/>
    <mergeCell ref="F6:G6"/>
    <mergeCell ref="H8:P8"/>
    <mergeCell ref="H9:P9"/>
    <mergeCell ref="H3:P3"/>
    <mergeCell ref="H4:P4"/>
    <mergeCell ref="H5:P5"/>
    <mergeCell ref="H6:P6"/>
    <mergeCell ref="H7:P7"/>
    <mergeCell ref="F9:G9"/>
    <mergeCell ref="J14:J15"/>
    <mergeCell ref="I14:I15"/>
    <mergeCell ref="H14:H15"/>
    <mergeCell ref="G14:G15"/>
    <mergeCell ref="F13:AB13"/>
    <mergeCell ref="O14:P14"/>
  </mergeCells>
  <pageMargins left="0.70866141732283472" right="0.70866141732283472" top="0.74803149606299213" bottom="0.74803149606299213" header="0.31496062992125984" footer="0.31496062992125984"/>
  <pageSetup paperSize="256" scale="17"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Q31"/>
  <sheetViews>
    <sheetView topLeftCell="A7" zoomScale="80" zoomScaleNormal="80" zoomScaleSheetLayoutView="25" workbookViewId="0">
      <selection activeCell="K27" sqref="K27"/>
    </sheetView>
  </sheetViews>
  <sheetFormatPr baseColWidth="10" defaultColWidth="11.42578125" defaultRowHeight="15" x14ac:dyDescent="0.25"/>
  <cols>
    <col min="1" max="1" width="1.5703125" customWidth="1"/>
    <col min="2" max="2" width="33.42578125" customWidth="1"/>
    <col min="3" max="3" width="42.7109375" customWidth="1"/>
    <col min="4" max="4" width="21" customWidth="1"/>
    <col min="5" max="5" width="14.5703125" customWidth="1"/>
    <col min="6" max="7" width="8.5703125" customWidth="1"/>
    <col min="8" max="8" width="14.140625" customWidth="1"/>
    <col min="9" max="9" width="33.42578125" customWidth="1"/>
  </cols>
  <sheetData>
    <row r="1" spans="2:9" ht="48.75" customHeight="1" x14ac:dyDescent="0.25">
      <c r="B1" s="90" t="s">
        <v>387</v>
      </c>
      <c r="C1" s="90"/>
      <c r="D1" s="90"/>
      <c r="E1" s="90"/>
      <c r="F1" s="90"/>
      <c r="G1" s="90"/>
      <c r="H1" s="90"/>
      <c r="I1" s="90"/>
    </row>
    <row r="3" spans="2:9" ht="44.25" customHeight="1" x14ac:dyDescent="0.25">
      <c r="B3" s="63" t="s">
        <v>388</v>
      </c>
      <c r="C3" s="648" t="s">
        <v>389</v>
      </c>
      <c r="D3" s="649"/>
      <c r="E3" s="649"/>
      <c r="F3" s="649"/>
      <c r="G3" s="649"/>
      <c r="H3" s="649"/>
      <c r="I3" s="650"/>
    </row>
    <row r="4" spans="2:9" ht="125.25" customHeight="1" x14ac:dyDescent="0.25">
      <c r="B4" s="64" t="s">
        <v>390</v>
      </c>
      <c r="C4" s="651" t="s">
        <v>391</v>
      </c>
      <c r="D4" s="651"/>
      <c r="E4" s="651"/>
      <c r="F4" s="651"/>
      <c r="G4" s="651"/>
      <c r="H4" s="651"/>
      <c r="I4" s="651"/>
    </row>
    <row r="6" spans="2:9" ht="18.75" x14ac:dyDescent="0.25">
      <c r="B6" s="81" t="s">
        <v>243</v>
      </c>
      <c r="C6" s="81"/>
      <c r="D6" s="81"/>
      <c r="E6" s="81"/>
      <c r="F6" s="81"/>
      <c r="G6" s="81"/>
    </row>
    <row r="8" spans="2:9" ht="33.75" customHeight="1" x14ac:dyDescent="0.25">
      <c r="B8" s="652" t="s">
        <v>392</v>
      </c>
      <c r="C8" s="653"/>
      <c r="D8" s="653"/>
      <c r="E8" s="653"/>
      <c r="F8" s="653"/>
      <c r="G8" s="653"/>
      <c r="H8" s="653"/>
      <c r="I8" s="654"/>
    </row>
    <row r="9" spans="2:9" ht="27.75" customHeight="1" x14ac:dyDescent="0.25">
      <c r="B9" s="655" t="s">
        <v>698</v>
      </c>
      <c r="C9" s="656"/>
      <c r="D9" s="656"/>
      <c r="E9" s="656"/>
      <c r="F9" s="656"/>
      <c r="G9" s="656"/>
      <c r="H9" s="656"/>
      <c r="I9" s="657"/>
    </row>
    <row r="10" spans="2:9" ht="19.5" customHeight="1" x14ac:dyDescent="0.25">
      <c r="B10" s="646" t="s">
        <v>393</v>
      </c>
      <c r="C10" s="646"/>
      <c r="D10" s="647" t="s">
        <v>394</v>
      </c>
      <c r="E10" s="647"/>
      <c r="F10" s="647"/>
      <c r="G10" s="647"/>
      <c r="H10" s="647"/>
      <c r="I10" s="647"/>
    </row>
    <row r="11" spans="2:9" ht="16.5" thickBot="1" x14ac:dyDescent="0.3">
      <c r="B11" s="85" t="s">
        <v>395</v>
      </c>
      <c r="C11" s="85" t="s">
        <v>396</v>
      </c>
      <c r="D11" s="68" t="s">
        <v>395</v>
      </c>
      <c r="E11" s="68" t="s">
        <v>397</v>
      </c>
      <c r="F11" s="68" t="s">
        <v>398</v>
      </c>
      <c r="G11" s="68" t="s">
        <v>399</v>
      </c>
      <c r="H11" s="68" t="s">
        <v>400</v>
      </c>
      <c r="I11" s="68" t="s">
        <v>396</v>
      </c>
    </row>
    <row r="12" spans="2:9" ht="103.5" customHeight="1" x14ac:dyDescent="0.25">
      <c r="B12" s="82" t="s">
        <v>401</v>
      </c>
      <c r="C12" s="423" t="s">
        <v>773</v>
      </c>
      <c r="D12" s="435" t="s">
        <v>402</v>
      </c>
      <c r="E12" s="83" t="s">
        <v>58</v>
      </c>
      <c r="F12" s="83" t="s">
        <v>787</v>
      </c>
      <c r="G12" s="83" t="s">
        <v>788</v>
      </c>
      <c r="H12" s="83" t="s">
        <v>789</v>
      </c>
      <c r="I12" s="84"/>
    </row>
    <row r="13" spans="2:9" ht="103.5" customHeight="1" x14ac:dyDescent="0.25">
      <c r="B13" s="82" t="s">
        <v>401</v>
      </c>
      <c r="C13" s="424" t="s">
        <v>774</v>
      </c>
      <c r="D13" s="435" t="s">
        <v>402</v>
      </c>
      <c r="E13" s="83" t="s">
        <v>58</v>
      </c>
      <c r="F13" s="83" t="s">
        <v>787</v>
      </c>
      <c r="G13" s="83" t="s">
        <v>788</v>
      </c>
      <c r="H13" s="83" t="s">
        <v>789</v>
      </c>
      <c r="I13" s="84"/>
    </row>
    <row r="14" spans="2:9" ht="103.5" customHeight="1" x14ac:dyDescent="0.25">
      <c r="B14" s="82" t="s">
        <v>401</v>
      </c>
      <c r="C14" s="425" t="s">
        <v>775</v>
      </c>
      <c r="D14" s="435" t="s">
        <v>402</v>
      </c>
      <c r="E14" s="83" t="s">
        <v>58</v>
      </c>
      <c r="F14" s="83" t="s">
        <v>787</v>
      </c>
      <c r="G14" s="83" t="s">
        <v>788</v>
      </c>
      <c r="H14" s="83" t="s">
        <v>789</v>
      </c>
      <c r="I14" s="84"/>
    </row>
    <row r="15" spans="2:9" ht="103.5" customHeight="1" x14ac:dyDescent="0.25">
      <c r="B15" s="82" t="s">
        <v>401</v>
      </c>
      <c r="C15" s="424" t="s">
        <v>776</v>
      </c>
      <c r="D15" s="435" t="s">
        <v>402</v>
      </c>
      <c r="E15" s="83" t="s">
        <v>58</v>
      </c>
      <c r="F15" s="83" t="s">
        <v>787</v>
      </c>
      <c r="G15" s="83" t="s">
        <v>788</v>
      </c>
      <c r="H15" s="83" t="s">
        <v>789</v>
      </c>
      <c r="I15" s="84"/>
    </row>
    <row r="16" spans="2:9" ht="103.5" customHeight="1" x14ac:dyDescent="0.25">
      <c r="B16" s="82" t="s">
        <v>401</v>
      </c>
      <c r="C16" s="426" t="s">
        <v>777</v>
      </c>
      <c r="D16" s="435" t="s">
        <v>402</v>
      </c>
      <c r="E16" s="83" t="s">
        <v>58</v>
      </c>
      <c r="F16" s="83" t="s">
        <v>787</v>
      </c>
      <c r="G16" s="83" t="s">
        <v>788</v>
      </c>
      <c r="H16" s="83" t="s">
        <v>789</v>
      </c>
      <c r="I16" s="84"/>
    </row>
    <row r="17" spans="2:17" ht="103.5" customHeight="1" x14ac:dyDescent="0.25">
      <c r="B17" s="82" t="s">
        <v>401</v>
      </c>
      <c r="C17" s="424" t="s">
        <v>778</v>
      </c>
      <c r="D17" s="435" t="s">
        <v>402</v>
      </c>
      <c r="E17" s="83" t="s">
        <v>759</v>
      </c>
      <c r="F17" s="83" t="s">
        <v>787</v>
      </c>
      <c r="G17" s="83" t="s">
        <v>788</v>
      </c>
      <c r="H17" s="83" t="s">
        <v>789</v>
      </c>
      <c r="I17" s="84"/>
    </row>
    <row r="18" spans="2:17" ht="144" customHeight="1" x14ac:dyDescent="0.25">
      <c r="B18" s="82" t="s">
        <v>401</v>
      </c>
      <c r="C18" s="427" t="s">
        <v>779</v>
      </c>
      <c r="D18" s="435" t="s">
        <v>402</v>
      </c>
      <c r="E18" s="83" t="s">
        <v>761</v>
      </c>
      <c r="F18" s="83" t="s">
        <v>787</v>
      </c>
      <c r="G18" s="83" t="s">
        <v>788</v>
      </c>
      <c r="H18" s="83" t="s">
        <v>789</v>
      </c>
      <c r="I18" s="84"/>
    </row>
    <row r="19" spans="2:17" ht="103.5" customHeight="1" x14ac:dyDescent="0.25">
      <c r="B19" s="82" t="s">
        <v>401</v>
      </c>
      <c r="C19" s="424" t="s">
        <v>780</v>
      </c>
      <c r="D19" s="435" t="s">
        <v>402</v>
      </c>
      <c r="E19" s="83" t="s">
        <v>763</v>
      </c>
      <c r="F19" s="83" t="s">
        <v>787</v>
      </c>
      <c r="G19" s="83" t="s">
        <v>788</v>
      </c>
      <c r="H19" s="83" t="s">
        <v>789</v>
      </c>
      <c r="I19" s="84"/>
    </row>
    <row r="20" spans="2:17" ht="103.5" customHeight="1" x14ac:dyDescent="0.25">
      <c r="B20" s="82" t="s">
        <v>401</v>
      </c>
      <c r="C20" s="428" t="s">
        <v>781</v>
      </c>
      <c r="D20" s="435" t="s">
        <v>402</v>
      </c>
      <c r="E20" s="83" t="s">
        <v>765</v>
      </c>
      <c r="F20" s="83" t="s">
        <v>787</v>
      </c>
      <c r="G20" s="83" t="s">
        <v>788</v>
      </c>
      <c r="H20" s="83" t="s">
        <v>789</v>
      </c>
      <c r="I20" s="84"/>
    </row>
    <row r="21" spans="2:17" ht="108" x14ac:dyDescent="0.25">
      <c r="B21" s="82" t="s">
        <v>401</v>
      </c>
      <c r="C21" s="424" t="s">
        <v>782</v>
      </c>
      <c r="D21" s="435" t="s">
        <v>402</v>
      </c>
      <c r="E21" s="83" t="s">
        <v>753</v>
      </c>
      <c r="F21" s="83" t="s">
        <v>787</v>
      </c>
      <c r="G21" s="83" t="s">
        <v>788</v>
      </c>
      <c r="H21" s="83" t="s">
        <v>789</v>
      </c>
      <c r="I21" s="84"/>
    </row>
    <row r="22" spans="2:17" ht="126" x14ac:dyDescent="0.25">
      <c r="B22" s="82" t="s">
        <v>401</v>
      </c>
      <c r="C22" s="429" t="s">
        <v>783</v>
      </c>
      <c r="D22" s="435" t="s">
        <v>402</v>
      </c>
      <c r="E22" s="83" t="s">
        <v>753</v>
      </c>
      <c r="F22" s="83" t="s">
        <v>787</v>
      </c>
      <c r="G22" s="83" t="s">
        <v>788</v>
      </c>
      <c r="H22" s="83" t="s">
        <v>789</v>
      </c>
      <c r="I22" s="84"/>
    </row>
    <row r="23" spans="2:17" ht="85.5" customHeight="1" x14ac:dyDescent="0.25">
      <c r="B23" s="82" t="s">
        <v>401</v>
      </c>
      <c r="C23" s="426" t="s">
        <v>784</v>
      </c>
      <c r="D23" s="435" t="s">
        <v>402</v>
      </c>
      <c r="E23" s="83" t="s">
        <v>753</v>
      </c>
      <c r="F23" s="83" t="s">
        <v>787</v>
      </c>
      <c r="G23" s="83" t="s">
        <v>788</v>
      </c>
      <c r="H23" s="83" t="s">
        <v>789</v>
      </c>
      <c r="I23" s="84"/>
    </row>
    <row r="24" spans="2:17" ht="96" customHeight="1" x14ac:dyDescent="0.25">
      <c r="B24" s="82" t="s">
        <v>401</v>
      </c>
      <c r="C24" s="425" t="s">
        <v>785</v>
      </c>
      <c r="D24" s="435" t="s">
        <v>402</v>
      </c>
      <c r="E24" s="83" t="s">
        <v>757</v>
      </c>
      <c r="F24" s="83" t="s">
        <v>787</v>
      </c>
      <c r="G24" s="83" t="s">
        <v>788</v>
      </c>
      <c r="H24" s="83" t="s">
        <v>789</v>
      </c>
      <c r="I24" s="84"/>
      <c r="K24" s="1"/>
      <c r="L24" s="1"/>
      <c r="M24" s="1"/>
      <c r="N24" s="1"/>
      <c r="O24" s="1"/>
      <c r="P24" s="1"/>
      <c r="Q24" s="1"/>
    </row>
    <row r="25" spans="2:17" ht="84" customHeight="1" x14ac:dyDescent="0.25">
      <c r="B25" s="82" t="s">
        <v>403</v>
      </c>
      <c r="C25" s="426" t="s">
        <v>786</v>
      </c>
      <c r="D25" s="435" t="s">
        <v>404</v>
      </c>
      <c r="E25" s="83" t="s">
        <v>757</v>
      </c>
      <c r="F25" s="83"/>
      <c r="G25" s="83"/>
      <c r="H25" s="83" t="s">
        <v>789</v>
      </c>
      <c r="I25" s="84"/>
      <c r="K25" s="1"/>
      <c r="L25" s="645"/>
      <c r="M25" s="645"/>
      <c r="N25" s="645"/>
      <c r="O25" s="645"/>
      <c r="P25" s="1"/>
      <c r="Q25" s="1"/>
    </row>
    <row r="26" spans="2:17" x14ac:dyDescent="0.25">
      <c r="K26" s="1"/>
      <c r="L26" s="1"/>
      <c r="M26" s="1"/>
      <c r="N26" s="1"/>
      <c r="O26" s="1"/>
      <c r="P26" s="1"/>
      <c r="Q26" s="1"/>
    </row>
    <row r="27" spans="2:17" x14ac:dyDescent="0.25">
      <c r="B27" s="136" t="s">
        <v>384</v>
      </c>
      <c r="K27" s="1"/>
      <c r="L27" s="1"/>
      <c r="M27" s="1"/>
      <c r="N27" s="1"/>
      <c r="O27" s="1"/>
      <c r="P27" s="1"/>
      <c r="Q27" s="1"/>
    </row>
    <row r="28" spans="2:17" x14ac:dyDescent="0.25">
      <c r="K28" s="1"/>
      <c r="L28" s="1"/>
      <c r="M28" s="1"/>
      <c r="N28" s="1"/>
      <c r="O28" s="1"/>
      <c r="P28" s="1"/>
      <c r="Q28" s="1"/>
    </row>
    <row r="29" spans="2:17" x14ac:dyDescent="0.25">
      <c r="K29" s="1"/>
      <c r="L29" s="1"/>
      <c r="M29" s="1"/>
      <c r="N29" s="1"/>
      <c r="O29" s="1"/>
      <c r="P29" s="1"/>
      <c r="Q29" s="1"/>
    </row>
    <row r="30" spans="2:17" x14ac:dyDescent="0.25">
      <c r="K30" s="1"/>
      <c r="L30" s="1"/>
      <c r="M30" s="1"/>
      <c r="N30" s="1"/>
      <c r="O30" s="1"/>
      <c r="P30" s="1"/>
      <c r="Q30" s="1"/>
    </row>
    <row r="31" spans="2:17" x14ac:dyDescent="0.25">
      <c r="K31" s="1"/>
      <c r="L31" s="1"/>
      <c r="M31" s="1"/>
      <c r="N31" s="1"/>
      <c r="O31" s="1"/>
      <c r="P31" s="1"/>
      <c r="Q31" s="1"/>
    </row>
  </sheetData>
  <mergeCells count="7">
    <mergeCell ref="L25:O25"/>
    <mergeCell ref="B10:C10"/>
    <mergeCell ref="D10:I10"/>
    <mergeCell ref="C3:I3"/>
    <mergeCell ref="C4:I4"/>
    <mergeCell ref="B8:I8"/>
    <mergeCell ref="B9:I9"/>
  </mergeCells>
  <phoneticPr fontId="87" type="noConversion"/>
  <pageMargins left="0.7" right="0.7" top="0.75" bottom="0.75" header="0.3" footer="0.3"/>
  <pageSetup paperSize="256" scale="47" orientation="portrait" horizontalDpi="4294967293" r:id="rId1"/>
  <rowBreaks count="1" manualBreakCount="1">
    <brk id="26" max="16"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Contenido</vt:lpstr>
      <vt:lpstr>0_Cat_produc_SIPLANGL_2024</vt:lpstr>
      <vt:lpstr>1_PEI_POM_APoblación </vt:lpstr>
      <vt:lpstr>2_Analisis_actores</vt:lpstr>
      <vt:lpstr>3_Disponibilidad Financiera</vt:lpstr>
      <vt:lpstr>4. POA (generado_en_SIPLAN_GL)</vt:lpstr>
      <vt:lpstr>5_Estructura programatica</vt:lpstr>
      <vt:lpstr>'4. POA (generado_en_SIPLAN_GL)'!Área_de_impresión</vt:lpstr>
      <vt:lpstr>'5_Estructura programatica'!Área_de_impresión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Miosoti Cifuentes Soto</dc:creator>
  <cp:keywords>Metodología</cp:keywords>
  <cp:lastModifiedBy>INFORMACIÓN PÚBLICA</cp:lastModifiedBy>
  <cp:revision/>
  <cp:lastPrinted>2024-01-18T21:42:52Z</cp:lastPrinted>
  <dcterms:created xsi:type="dcterms:W3CDTF">2016-03-03T12:26:08Z</dcterms:created>
  <dcterms:modified xsi:type="dcterms:W3CDTF">2024-02-08T20:03:28Z</dcterms:modified>
</cp:coreProperties>
</file>